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iib-my.sharepoint.com/personal/katie_wade_biogen_com/Documents/Desktop/"/>
    </mc:Choice>
  </mc:AlternateContent>
  <xr:revisionPtr revIDLastSave="24" documentId="8_{00C3CA8C-9234-4AA4-AD10-CD9C75E48737}" xr6:coauthVersionLast="47" xr6:coauthVersionMax="47" xr10:uidLastSave="{A7ABE7F4-1490-4F97-B848-DD7CB3457997}"/>
  <workbookProtection workbookAlgorithmName="SHA-512" workbookHashValue="FGbIIxum6g/iSPkPogZgi3vfuEDWT/QqY7b5gepaTVTXZP+sZIZn/F7bYCoAwsdb5AB1GSgOnspzgr4atSEtmQ==" workbookSaltValue="4w4WwJtwwi0119QanI5VVA==" workbookSpinCount="100000" lockStructure="1"/>
  <bookViews>
    <workbookView xWindow="-28920" yWindow="-120" windowWidth="29040" windowHeight="15720" xr2:uid="{00000000-000D-0000-FFFF-FFFF00000000}"/>
  </bookViews>
  <sheets>
    <sheet name="Study Budget" sheetId="7" r:id="rId1"/>
    <sheet name="Addtl Detail If Required" sheetId="10" r:id="rId2"/>
    <sheet name="FMV Data" sheetId="4" state="hidden" r:id="rId3"/>
    <sheet name="Sponsor Inv. Budget Summary" sheetId="9" state="hidden" r:id="rId4"/>
    <sheet name="Deliverables Table" sheetId="12" state="hidden" r:id="rId5"/>
    <sheet name="Second Site Budget Summary" sheetId="17" state="hidden" r:id="rId6"/>
    <sheet name="Second Site Deliverables" sheetId="16" state="hidden" r:id="rId7"/>
    <sheet name="Lists" sheetId="11" state="hidden" r:id="rId8"/>
  </sheets>
  <definedNames>
    <definedName name="Drug">Lists!$A$2:$A$12</definedName>
    <definedName name="LegalDef">Lists!#REF!</definedName>
    <definedName name="mile">Lists!$C$2:$C$17</definedName>
    <definedName name="yn">Lists!$E$2:$E$3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7" l="1"/>
  <c r="D30" i="7"/>
  <c r="D31" i="7"/>
  <c r="D32" i="7"/>
  <c r="D33" i="7"/>
  <c r="D34" i="7"/>
  <c r="D35" i="7"/>
  <c r="D36" i="7"/>
  <c r="D37" i="7"/>
  <c r="D38" i="7"/>
  <c r="D39" i="7"/>
  <c r="D28" i="7"/>
  <c r="K45" i="7"/>
  <c r="K46" i="7"/>
  <c r="K47" i="7"/>
  <c r="K48" i="7"/>
  <c r="K49" i="7"/>
  <c r="K50" i="7"/>
  <c r="K51" i="7"/>
  <c r="K52" i="7"/>
  <c r="K53" i="7"/>
  <c r="K54" i="7"/>
  <c r="K55" i="7"/>
  <c r="K56" i="7"/>
  <c r="K57" i="7"/>
  <c r="K58" i="7"/>
  <c r="K59" i="7"/>
  <c r="K60" i="7"/>
  <c r="K61" i="7"/>
  <c r="K44" i="7"/>
  <c r="D57" i="7"/>
  <c r="D58" i="7"/>
  <c r="D59" i="7"/>
  <c r="D60" i="7"/>
  <c r="E24" i="9"/>
  <c r="E23" i="9"/>
  <c r="E22" i="9"/>
  <c r="E33" i="9"/>
  <c r="B24" i="9"/>
  <c r="B23" i="9"/>
  <c r="B22" i="9"/>
  <c r="E5" i="9"/>
  <c r="E4" i="9"/>
  <c r="E41" i="17"/>
  <c r="E30" i="17" a="1"/>
  <c r="E30" i="17" s="1"/>
  <c r="E33" i="17" s="1"/>
  <c r="E40" i="17" s="1"/>
  <c r="C5" i="16" s="1"/>
  <c r="B30" i="17" a="1"/>
  <c r="B30" i="17" s="1"/>
  <c r="E26" i="17"/>
  <c r="E22" i="17"/>
  <c r="C7" i="17"/>
  <c r="C38" i="17" s="1"/>
  <c r="C6" i="17"/>
  <c r="C5" i="17"/>
  <c r="C4" i="17"/>
  <c r="E15" i="9"/>
  <c r="C5" i="9"/>
  <c r="C4" i="9"/>
  <c r="L67" i="7"/>
  <c r="L68" i="7"/>
  <c r="L69" i="7"/>
  <c r="L70" i="7"/>
  <c r="L71" i="7"/>
  <c r="L72" i="7"/>
  <c r="L73" i="7"/>
  <c r="L74" i="7"/>
  <c r="L75" i="7"/>
  <c r="L76" i="7"/>
  <c r="L77" i="7"/>
  <c r="L78" i="7"/>
  <c r="L79" i="7"/>
  <c r="L66" i="7"/>
  <c r="L45" i="7"/>
  <c r="L46" i="7"/>
  <c r="L47" i="7"/>
  <c r="L48" i="7"/>
  <c r="L49" i="7"/>
  <c r="L50" i="7"/>
  <c r="L51" i="7"/>
  <c r="L52" i="7"/>
  <c r="L53" i="7"/>
  <c r="L54" i="7"/>
  <c r="L55" i="7"/>
  <c r="L56" i="7"/>
  <c r="L61" i="7"/>
  <c r="L44" i="7"/>
  <c r="D45" i="7" l="1"/>
  <c r="D44" i="7"/>
  <c r="D15" i="7"/>
  <c r="D14" i="7"/>
  <c r="G94" i="7"/>
  <c r="D67" i="7"/>
  <c r="D66" i="7"/>
  <c r="J14" i="7"/>
  <c r="D25" i="16"/>
  <c r="E26" i="16"/>
  <c r="E19" i="9"/>
  <c r="E80" i="7"/>
  <c r="E92" i="7" s="1"/>
  <c r="E62" i="7"/>
  <c r="E40" i="7"/>
  <c r="I103" i="7"/>
  <c r="J67" i="7" l="1"/>
  <c r="J68" i="7"/>
  <c r="J69" i="7"/>
  <c r="J70" i="7"/>
  <c r="J71" i="7"/>
  <c r="J72" i="7"/>
  <c r="J73" i="7"/>
  <c r="J74" i="7"/>
  <c r="J75" i="7"/>
  <c r="J76" i="7"/>
  <c r="J77" i="7"/>
  <c r="J78" i="7"/>
  <c r="J79" i="7"/>
  <c r="J66" i="7"/>
  <c r="J36" i="7"/>
  <c r="J15" i="7"/>
  <c r="J16" i="7"/>
  <c r="J17" i="7"/>
  <c r="J18" i="7"/>
  <c r="J19" i="7"/>
  <c r="J20" i="7"/>
  <c r="J21" i="7"/>
  <c r="J22" i="7"/>
  <c r="J23" i="7"/>
  <c r="J24" i="7" l="1"/>
  <c r="J80" i="7"/>
  <c r="D79" i="7"/>
  <c r="D78" i="7"/>
  <c r="D77" i="7"/>
  <c r="D76" i="7"/>
  <c r="D75" i="7"/>
  <c r="D74" i="7"/>
  <c r="D73" i="7"/>
  <c r="D72" i="7"/>
  <c r="D71" i="7"/>
  <c r="D70" i="7"/>
  <c r="D69" i="7"/>
  <c r="D68" i="7"/>
  <c r="D23" i="7"/>
  <c r="D22" i="7"/>
  <c r="D21" i="7"/>
  <c r="D20" i="7"/>
  <c r="D19" i="7"/>
  <c r="D18" i="7"/>
  <c r="D17" i="7"/>
  <c r="D16" i="7"/>
  <c r="E24" i="7"/>
  <c r="D95" i="7" s="1"/>
  <c r="E25" i="17" s="1"/>
  <c r="D80" i="7" l="1"/>
  <c r="D24" i="7"/>
  <c r="E7" i="9" l="1"/>
  <c r="E10" i="17"/>
  <c r="E19" i="17"/>
  <c r="E13" i="9"/>
  <c r="D109" i="7"/>
  <c r="D25" i="12"/>
  <c r="J39" i="7" l="1"/>
  <c r="J31" i="7"/>
  <c r="D47" i="7" l="1"/>
  <c r="J47" i="7"/>
  <c r="D48" i="7"/>
  <c r="J48" i="7"/>
  <c r="D49" i="7"/>
  <c r="J49" i="7"/>
  <c r="D50" i="7"/>
  <c r="J50" i="7"/>
  <c r="D51" i="7"/>
  <c r="J51" i="7"/>
  <c r="J32" i="7"/>
  <c r="J33" i="7"/>
  <c r="J34" i="7"/>
  <c r="D46" i="7"/>
  <c r="D52" i="7"/>
  <c r="D53" i="7"/>
  <c r="D54" i="7"/>
  <c r="D103" i="7"/>
  <c r="J45" i="7"/>
  <c r="J46" i="7"/>
  <c r="J52" i="7"/>
  <c r="J53" i="7"/>
  <c r="J54" i="7"/>
  <c r="J35" i="7"/>
  <c r="J95" i="7"/>
  <c r="J44" i="7"/>
  <c r="J55" i="7"/>
  <c r="J61" i="7"/>
  <c r="J56" i="7"/>
  <c r="D92" i="7"/>
  <c r="D113" i="7" s="1"/>
  <c r="D61" i="7"/>
  <c r="D56" i="7"/>
  <c r="D55" i="7"/>
  <c r="J38" i="7"/>
  <c r="J37" i="7"/>
  <c r="J30" i="7"/>
  <c r="J29" i="7"/>
  <c r="J28" i="7"/>
  <c r="D115" i="7" l="1"/>
  <c r="E21" i="9"/>
  <c r="E31" i="9" s="1"/>
  <c r="J40" i="7"/>
  <c r="C5" i="12"/>
  <c r="E26" i="12" s="1"/>
  <c r="J62" i="7"/>
  <c r="D112" i="7"/>
  <c r="D40" i="7"/>
  <c r="D62" i="7"/>
  <c r="E11" i="9" l="1"/>
  <c r="E16" i="17"/>
  <c r="D110" i="7"/>
  <c r="E13" i="17"/>
  <c r="E9" i="9"/>
  <c r="E18" i="9"/>
  <c r="D111" i="7"/>
  <c r="D97" i="7" l="1"/>
  <c r="E17" i="9" l="1"/>
  <c r="E28" i="9" s="1"/>
  <c r="E29" i="9" s="1"/>
  <c r="E27" i="17"/>
  <c r="E37" i="17" s="1"/>
  <c r="D114" i="7"/>
  <c r="D116" i="7" s="1"/>
  <c r="D117" i="7" s="1"/>
  <c r="E39" i="17" l="1"/>
  <c r="E38" i="17"/>
  <c r="E30" i="9"/>
  <c r="E32" i="9" s="1"/>
  <c r="C4" i="12"/>
  <c r="E20" i="12" s="1"/>
  <c r="E42" i="17" l="1"/>
  <c r="C4" i="16"/>
  <c r="E24" i="12"/>
  <c r="E21" i="12"/>
  <c r="E23" i="12"/>
  <c r="E22" i="12"/>
  <c r="E24" i="16" l="1"/>
  <c r="E20" i="16"/>
  <c r="E23" i="16"/>
  <c r="E22" i="16"/>
  <c r="E21" i="16"/>
  <c r="E25" i="12"/>
  <c r="E27" i="12" s="1"/>
  <c r="E25" i="16" l="1"/>
  <c r="E27"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<sst xmlns="http://schemas.openxmlformats.org/spreadsheetml/2006/main" count="229" uniqueCount="146">
  <si>
    <t>HIDDEN COLUMNS FOR FMV ASSESSMENT</t>
  </si>
  <si>
    <t>CURRENCY:</t>
  </si>
  <si>
    <t>STUDY TRACKING NUMBER:</t>
  </si>
  <si>
    <t>FMV Assessment</t>
  </si>
  <si>
    <t># Units</t>
  </si>
  <si>
    <t>Unit Cost</t>
  </si>
  <si>
    <t>Total Cost</t>
  </si>
  <si>
    <t>FMV Rate</t>
  </si>
  <si>
    <t>FMV Total Cost</t>
  </si>
  <si>
    <t>Comments</t>
  </si>
  <si>
    <t xml:space="preserve">Total Procedural Costs </t>
  </si>
  <si>
    <t xml:space="preserve">Personnel Costs  </t>
  </si>
  <si>
    <t># Hours</t>
  </si>
  <si>
    <t>Hourly Rate</t>
  </si>
  <si>
    <t>FTEs Requested</t>
  </si>
  <si>
    <t>Total Personnel Costs</t>
  </si>
  <si>
    <t>Indirect Costs (Institutional Overhead)</t>
  </si>
  <si>
    <t>Biogen Max OH %</t>
  </si>
  <si>
    <t>Justification Required?</t>
  </si>
  <si>
    <t>Institutional Overhead (as a percent)</t>
  </si>
  <si>
    <t>Total Indirect Costs (Institutional Overhead)</t>
  </si>
  <si>
    <t>FMV Cost</t>
  </si>
  <si>
    <t>Total Other Costs</t>
  </si>
  <si>
    <t xml:space="preserve">Estimated Invoiceable Costs (One-time costs to be invoiced as incurred/agreed) </t>
  </si>
  <si>
    <t>Total Invoiceable Costs</t>
  </si>
  <si>
    <t>Cost Summary</t>
  </si>
  <si>
    <t>STUDY FUNDING SUMMARY</t>
  </si>
  <si>
    <t>INVESTIGATOR:</t>
  </si>
  <si>
    <t>STUDY TRACKING NUMBER</t>
  </si>
  <si>
    <t>Total</t>
  </si>
  <si>
    <t>Total Costs that are subject to overhead</t>
  </si>
  <si>
    <t>Institutional Overhead</t>
  </si>
  <si>
    <t>Award Summary</t>
  </si>
  <si>
    <t>Non-Refundable Start-up Costs</t>
  </si>
  <si>
    <t>Indicate the amount of funding (use appropriate currency)</t>
  </si>
  <si>
    <t>Costs to be invoiced as they occur up to a total of</t>
  </si>
  <si>
    <t>Indicate the drug (by brand name) or other product requested and the amount. Indicate any required wording for product delivery after consultation with Clinical Drug Supply.</t>
  </si>
  <si>
    <t>Product Requested:</t>
  </si>
  <si>
    <t>Amount:</t>
  </si>
  <si>
    <t>Specify / Requested Format (if non-standard):</t>
  </si>
  <si>
    <t>Final report</t>
  </si>
  <si>
    <t>Milestone</t>
  </si>
  <si>
    <t>%</t>
  </si>
  <si>
    <t>Amt.</t>
  </si>
  <si>
    <t>Est Date</t>
  </si>
  <si>
    <t>Contract signed / EC approval</t>
  </si>
  <si>
    <t>Progress report at 50% patients enrolled</t>
  </si>
  <si>
    <t>Progress report at 100% patients enrolled</t>
  </si>
  <si>
    <t>MILESTONE TOTAL</t>
  </si>
  <si>
    <t>INVOICABLE TOTAL</t>
  </si>
  <si>
    <t>TOTAL CONTRACT VALUE</t>
  </si>
  <si>
    <t>Avonex</t>
  </si>
  <si>
    <t>Benepali</t>
  </si>
  <si>
    <t>Flixabi</t>
  </si>
  <si>
    <t>Imraldi</t>
  </si>
  <si>
    <t>Plegridy</t>
  </si>
  <si>
    <t>Spinraza</t>
  </si>
  <si>
    <t>Tecfidera</t>
  </si>
  <si>
    <t>Tysabri</t>
  </si>
  <si>
    <t>Antibodies (specify)</t>
  </si>
  <si>
    <t>Other (specify)</t>
  </si>
  <si>
    <t>Study Deliverables</t>
  </si>
  <si>
    <t>Final Report</t>
  </si>
  <si>
    <t>Payment Milestones</t>
  </si>
  <si>
    <t>Funding and Drug</t>
  </si>
  <si>
    <t>Contract executed</t>
  </si>
  <si>
    <t>Progress report at 25% patients enrolled</t>
  </si>
  <si>
    <t>Progress report at 75% patients enrolled</t>
  </si>
  <si>
    <t>Annual report</t>
  </si>
  <si>
    <t>6-month report</t>
  </si>
  <si>
    <t>Progress report</t>
  </si>
  <si>
    <t>Interim report</t>
  </si>
  <si>
    <t>Data extract</t>
  </si>
  <si>
    <t>Choose a milestone from the drop-down or enter one. The last milestone must always be delivery of a final study report.</t>
  </si>
  <si>
    <t>Deliverables and Milestones</t>
  </si>
  <si>
    <t>Publication costs (journal and related fees to be invoiced as incurred)</t>
  </si>
  <si>
    <t>Lab/Material Costs</t>
  </si>
  <si>
    <t>Clinical Procedure / Assessment Costs</t>
  </si>
  <si>
    <t>Examples of clinical procedures / assessments include medical history, tests, imaging, PRO, etc.</t>
  </si>
  <si>
    <t>Total Lab / Material Costs</t>
  </si>
  <si>
    <t>Total Clinical Procedure / Assessment Costs</t>
  </si>
  <si>
    <t xml:space="preserve">Total Lab / Material Costs </t>
  </si>
  <si>
    <t>Vendor / Pass-Through Costs (Costs that will be passed to a third party)</t>
  </si>
  <si>
    <t>Total Vendor / Pass-Through Costs</t>
  </si>
  <si>
    <t>Other Site Costs</t>
  </si>
  <si>
    <t>Enter any costs for activities that a third party / vendor will manage - for example, statistical support, CRO, translator etc.</t>
  </si>
  <si>
    <t>Examples include IRB Review fees, start-up fee, patient stipend, study insurance.</t>
  </si>
  <si>
    <t>Total Other Site Costs</t>
  </si>
  <si>
    <t>Will Biogen select, contract with, and / or pay this vendor directly?</t>
  </si>
  <si>
    <t>Yes</t>
  </si>
  <si>
    <t>No</t>
  </si>
  <si>
    <t>Vendor Estimate Reviewed?</t>
  </si>
  <si>
    <t>Vendor to be Selected Following Biogen Processes / Policies?</t>
  </si>
  <si>
    <t>Allowable Max Cost</t>
  </si>
  <si>
    <t>OH</t>
  </si>
  <si>
    <t xml:space="preserve">Funding Sharing </t>
  </si>
  <si>
    <t>Total Study Budget</t>
  </si>
  <si>
    <t>Total Funding Requested</t>
  </si>
  <si>
    <t>If only partial funding is requested from Biogen, enter the percent of funding requested</t>
  </si>
  <si>
    <t>EST. FSR DATE</t>
  </si>
  <si>
    <t>EST. STUDY START DATE</t>
  </si>
  <si>
    <t>Site Vendor / Pass Through Costs</t>
  </si>
  <si>
    <t>Column1</t>
  </si>
  <si>
    <t>Column2</t>
  </si>
  <si>
    <t>Column3</t>
  </si>
  <si>
    <t>-</t>
  </si>
  <si>
    <t>Invoiceable Costs Up To (to be invoiced as they occur/based on actual spend)</t>
  </si>
  <si>
    <t>Aducanumab</t>
  </si>
  <si>
    <t>INSTRUCTIONS:
1. Confirm all values are correctly pulling from the study budget. Adjust if there are multiple sites to reflect only SPONSOR INVESTIGATOR costs.
2. Enter the product request from MARS if applicable
3. Enter deliverables provided by the Study Lead
4. Create milestones by choosing from the standard list (preferred) or entering specific milestones - add rows and adjust percentages as needed - confirm that cell E25 is green, indicating the milestone amounts add to the total funding above
5. Extract a copy of the tab and remove the instructions (delete) and formulas in rows 4 and 5 (copy / paste values) to send to contracting</t>
  </si>
  <si>
    <t>NAME = DRUG</t>
  </si>
  <si>
    <t>NAME = mile</t>
  </si>
  <si>
    <t>NAME = YN</t>
  </si>
  <si>
    <t>Progress report 1 year after LPI</t>
  </si>
  <si>
    <t>Progress report at last patient visit</t>
  </si>
  <si>
    <t>Ethics / IRB approval</t>
  </si>
  <si>
    <r>
      <rPr>
        <b/>
        <sz val="10.5"/>
        <color rgb="FF002060"/>
        <rFont val="Calibri"/>
        <family val="2"/>
        <scheme val="minor"/>
      </rPr>
      <t>INSTRUCTIONS:</t>
    </r>
    <r>
      <rPr>
        <sz val="10.5"/>
        <color rgb="FF002060"/>
        <rFont val="Calibri"/>
        <family val="2"/>
        <scheme val="minor"/>
      </rPr>
      <t xml:space="preserve">
Unhide all tabs to reveal tabs for FMV data entry.
Enter data in cells J6, J7, L6, and L7 based on data from MARS. Enter pts for clinical studies and assays or animals for non-clinical
Review budget for any inserted lines and update formulas in the total column to include these items.
Review any details on subsequent tabs or attachments provided by the site.
FMV assessment should be performed by linking to rates on the FMV Data tab or entering appropriate rates/costs into the cells below. All data used in the FMV assessment should be included or described in the FMV Data tab. Required clarifications should be requested during budget review.
When the budget review is complete, create the Contract Budget and Deliverables Table following the instructions on those tabs.  
Save final FMV assessment ("XXXXX_FMV"). Save a copy of the final FMV assessment, re-hide all tabs except "Study  Budget" and "Addtl Detail" tabs, hide col H through L in the Study Budget and engage protection of the workbook and the worksheet ("XXXXX_Final Budget"). Document the budget review in MARS and upload both files there along with any documents that support the review / assessment.
</t>
    </r>
  </si>
  <si>
    <t>Secondary Site Deliverables and Milestones</t>
  </si>
  <si>
    <t>Investigator Sponsored Research Proposal Budget Template</t>
  </si>
  <si>
    <r>
      <rPr>
        <b/>
        <sz val="11"/>
        <color theme="1"/>
        <rFont val="Calibri"/>
        <family val="2"/>
        <scheme val="minor"/>
      </rPr>
      <t>INSTRUCTIONS:</t>
    </r>
    <r>
      <rPr>
        <sz val="11"/>
        <color theme="1"/>
        <rFont val="Calibri"/>
        <family val="2"/>
        <scheme val="minor"/>
      </rPr>
      <t xml:space="preserve">
1. Please enter Sponsor-Investigator name and currency in the space required. 
2. The following budget category sections are provided: Lab / Material Costs, Clinical Procedure / Assessment Costs, Personnel Costs, Other Site Costs, Vendor / Pass-Through Costs, Overhead, Invoiceable Costs.
3. In each section, complete white cells by entering units and unit costs, hours and hourly rates, or total cost as directed - the line item cost will calculate based on what is entered. Insert lines as needed </t>
    </r>
    <r>
      <rPr>
        <b/>
        <sz val="11"/>
        <color theme="1"/>
        <rFont val="Calibri"/>
        <family val="2"/>
        <scheme val="minor"/>
      </rPr>
      <t>before the last line in each section</t>
    </r>
    <r>
      <rPr>
        <sz val="11"/>
        <color theme="1"/>
        <rFont val="Calibri"/>
        <family val="2"/>
        <scheme val="minor"/>
      </rPr>
      <t>. Note if Overhead is applied to each line by choosing YES or NO in column E. Enter notes or comments in columns G only if needed. If there are no costs in a section, leave it blank.
4. Enter the institutional overhead rate as a percent where noted - OH percentage over 30% requires a documented justification to be submitted along with the budget.
5. If funding is being provided by multiple parties covering the entire study budget, indicate the percent requested from Biogen.
6. The total in the "Total Funding Requested" cell should be entered in MARS where "Total Funding Requested" is to be entered.
7. For an AMENDMENT request, be sure you are using the most currently approved budget from MARS and redline / highlight all changes including new or deleted line items or changes in units / hours or unit cost / hourly rates.</t>
    </r>
  </si>
  <si>
    <t>Lab Assements/Material Costs</t>
  </si>
  <si>
    <t>Number of Study Participants</t>
  </si>
  <si>
    <t>Examples include lab consumables, reagents, animals, materials and supplies (itemized)</t>
  </si>
  <si>
    <t>Per Participant Clinical Procedure / Assessment Costs</t>
  </si>
  <si>
    <t># Units Per Participant</t>
  </si>
  <si>
    <t>Per Participant Hours</t>
  </si>
  <si>
    <t>NUMBER OF SITES</t>
  </si>
  <si>
    <t>Per Site Cost</t>
  </si>
  <si>
    <t>Procurement Representative for Biogen Vendors</t>
  </si>
  <si>
    <r>
      <t xml:space="preserve">
</t>
    </r>
    <r>
      <rPr>
        <b/>
        <i/>
        <sz val="11"/>
        <color theme="0"/>
        <rFont val="Calibri"/>
        <family val="2"/>
        <scheme val="minor"/>
      </rPr>
      <t>Examples of overall cost of personnel include Study Coordinator, Principal Investigator, Statistician, etc.</t>
    </r>
  </si>
  <si>
    <t>PLANNED PARTICIPANTS</t>
  </si>
  <si>
    <r>
      <t xml:space="preserve">Costs to be reconciled if </t>
    </r>
    <r>
      <rPr>
        <b/>
        <sz val="11"/>
        <color rgb="FFFF0000"/>
        <rFont val="Calibri"/>
        <family val="2"/>
        <scheme val="minor"/>
      </rPr>
      <t>enrollment</t>
    </r>
    <r>
      <rPr>
        <b/>
        <sz val="11"/>
        <color theme="1"/>
        <rFont val="Calibri"/>
        <family val="2"/>
        <scheme val="minor"/>
      </rPr>
      <t xml:space="preserve"> is reduced</t>
    </r>
  </si>
  <si>
    <t>Planned Participants</t>
  </si>
  <si>
    <t>Est. Cost Per Participant:</t>
  </si>
  <si>
    <t>Study Funding Awarded</t>
  </si>
  <si>
    <t>Biogen Direct Contribution</t>
  </si>
  <si>
    <t>Total Study Financial Support</t>
  </si>
  <si>
    <t>INSTRUCTIONS:
1. Confirm all values are correctly pulling from the study budget. Adjust if there are multiple sites to reflect only SPONSOR INVESTIGATOR costs.
2. If there is a "SPILL" error in the Invoiceable section, this indicates that rows were added in the Budget - add the same number of rows here to fix the error and pull in the data
3. Determine the non-refundable start-up costs as follows - total cost should be no more than 10% of the total budget and/or no more than 20k:
  a. Any fees in the budget specific to start-up (if this = 10% of the budget or 20k, stop here)
  b. 5-10% of the Material and Personnel costs and OH
4. Row 38/39 - remove red formatting from "enrollment" and "participants" for enrolling studies or confirm an alternate term (assay/animal/analysis) and enter it. Adjust the number in cell 39C to match the number of the replacement term. If there is nothing that makes sense here, delete row 39 and just leave 38 non-specified.
5. Extract a copy of this tab and remove the instructions (delete) and formulas (copy / paste values) to send to contracting</t>
  </si>
  <si>
    <t>The below represents the summary of all costs that Biogen confirmed to demonstrate alignment to fair market value and will fund in order to support the study.</t>
  </si>
  <si>
    <t>INSTRUCTIONS:
1. Link or enter all secondary site costs for this site from the study  budget.
2. Determine the non-refundable start-up costs as follows - total cost should be no more than 10% of the total budget and/or no more than 20k:
  a. Any fees in the budget specific to start-up (if this = 10% of the budget or 20k, stop here)
  b. 5-10% of the Material and Personnel costs and OH
3. Row 38/39 - remove red formatting from "enrollment" and "participants" for enrolling studies or confirm an alternate term (assay/animal/analysis) and enter it. Adjust the number in cell 39C to match the number of the replacement term. If there is nothing that makes sense here, delete row 39 and just leave 38 non-specified.
4. Extract a copy of this tab and remove the instructions (delete) and formulas (copy / paste values) to send to contracting
5. Repeat as needed for each secondary site</t>
  </si>
  <si>
    <t>If there are more than 3 Invoiceable lines, ensure they are added here.</t>
  </si>
  <si>
    <t>Costs to be reconciled if enrollment is reduced</t>
  </si>
  <si>
    <t>Biogen Payments to Third Parties</t>
  </si>
  <si>
    <t>Delete if 0</t>
  </si>
  <si>
    <t>Currency:</t>
  </si>
  <si>
    <t>Sponsor-Investigator</t>
  </si>
  <si>
    <r>
      <t xml:space="preserve">Biogen will only fund reasonable and customary services for the study (e.g. EDSS, MRI, Statistical Analysis, Publication Fees, Laboratory Tests, etc.) that are </t>
    </r>
    <r>
      <rPr>
        <sz val="11"/>
        <rFont val="Calibri"/>
        <family val="2"/>
        <scheme val="minor"/>
      </rPr>
      <t>not</t>
    </r>
    <r>
      <rPr>
        <b/>
        <sz val="11"/>
        <rFont val="Calibri"/>
        <family val="2"/>
        <scheme val="minor"/>
      </rPr>
      <t xml:space="preserve"> standard of care. 
Personnel costs must be expressed as an hourly rate per function / person / role.
Equipment and electronics requests will not be funded.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</si>
</sst>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quot;$&quot;#,##0.00"/>
    <numFmt numFmtId="165" formatCode="_([$€-2]\ * #,##0.00_);_([$€-2]\ * \(#,##0.00\);_([$€-2]\ * &quot;-&quot;??_);_(@_)"/>
    <numFmt numFmtId="166" formatCode="_([$$-409]* #,##0.00_);_([$$-409]* \(#,##0.00\);_([$$-409]* &quot;-&quot;??_);_(@_)"/>
    <numFmt numFmtId="167" formatCode="ddmmmyy"/>
    <numFmt numFmtId="168" formatCode="0.0%"/>
    <numFmt numFmtId="169" formatCode="0.0"/>
  </numFmts>
  <fonts count="30"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i/>
      <sz val="11"/>
      <color theme="1"/>
      <name val="Calibri"/>
      <family val="2"/>
      <scheme val="minor"/>
    </font>
    <font>
      <b/>
      <sz val="11"/>
      <color theme="0"/>
      <name val="Calibri"/>
      <family val="2"/>
      <scheme val="minor"/>
    </font>
    <font>
      <i/>
      <sz val="10"/>
      <color theme="1"/>
      <name val="Calibri"/>
      <family val="2"/>
      <scheme val="minor"/>
    </font>
    <font>
      <b/>
      <sz val="11"/>
      <name val="Calibri"/>
      <family val="2"/>
      <scheme val="minor"/>
    </font>
    <font>
      <sz val="10.5"/>
      <color rgb="FF002060"/>
      <name val="Calibri"/>
      <family val="2"/>
      <scheme val="minor"/>
    </font>
    <font>
      <b/>
      <sz val="10.5"/>
      <color rgb="FF002060"/>
      <name val="Calibri"/>
      <family val="2"/>
      <scheme val="minor"/>
    </font>
    <font>
      <sz val="8"/>
      <name val="Tahoma"/>
      <family val="2"/>
    </font>
    <font>
      <b/>
      <sz val="8"/>
      <name val="Tahoma"/>
      <family val="2"/>
    </font>
    <font>
      <sz val="11"/>
      <color theme="1"/>
      <name val="Arial"/>
      <family val="2"/>
    </font>
    <font>
      <b/>
      <sz val="12"/>
      <color theme="1"/>
      <name val="Arial"/>
      <family val="2"/>
    </font>
    <font>
      <i/>
      <sz val="12"/>
      <name val="Arial"/>
      <family val="2"/>
    </font>
    <font>
      <i/>
      <sz val="12"/>
      <color theme="4"/>
      <name val="Arial"/>
      <family val="2"/>
    </font>
    <font>
      <i/>
      <sz val="11"/>
      <name val="Arial"/>
      <family val="2"/>
    </font>
    <font>
      <b/>
      <i/>
      <sz val="12"/>
      <name val="Arial"/>
      <family val="2"/>
    </font>
    <font>
      <b/>
      <i/>
      <sz val="12"/>
      <color rgb="FF0070C0"/>
      <name val="Arial"/>
      <family val="2"/>
    </font>
    <font>
      <b/>
      <i/>
      <sz val="12"/>
      <color theme="4"/>
      <name val="Arial"/>
      <family val="2"/>
    </font>
    <font>
      <b/>
      <i/>
      <sz val="11"/>
      <color theme="0"/>
      <name val="Arial"/>
      <family val="2"/>
    </font>
    <font>
      <b/>
      <sz val="16"/>
      <color theme="0"/>
      <name val="Arial"/>
      <family val="2"/>
    </font>
    <font>
      <sz val="11"/>
      <color rgb="FFC00000"/>
      <name val="Calibri"/>
      <family val="2"/>
      <scheme val="minor"/>
    </font>
    <font>
      <b/>
      <sz val="11"/>
      <color rgb="FFFF0000"/>
      <name val="Calibri"/>
      <family val="2"/>
      <scheme val="minor"/>
    </font>
    <font>
      <sz val="11"/>
      <color theme="0"/>
      <name val="Calibri"/>
      <family val="2"/>
      <scheme val="minor"/>
    </font>
    <font>
      <b/>
      <sz val="11"/>
      <color theme="3" tint="0.39997558519241921"/>
      <name val="Calibri"/>
      <family val="2"/>
      <scheme val="minor"/>
    </font>
    <font>
      <b/>
      <i/>
      <sz val="11"/>
      <color theme="0"/>
      <name val="Calibri"/>
      <family val="2"/>
      <scheme val="minor"/>
    </font>
    <font>
      <sz val="11"/>
      <color rgb="FFFF0000"/>
      <name val="Calibri"/>
      <family val="2"/>
      <scheme val="minor"/>
    </font>
    <font>
      <sz val="8"/>
      <color theme="1"/>
      <name val="Calibri"/>
      <family val="2"/>
      <scheme val="minor"/>
    </font>
    <font>
      <sz val="11"/>
      <name val="Calibri"/>
      <family val="2"/>
      <scheme val="minor"/>
    </font>
  </fonts>
  <fills count="38">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C000"/>
        <bgColor indexed="64"/>
      </patternFill>
    </fill>
    <fill>
      <patternFill patternType="solid">
        <fgColor rgb="FF92D050"/>
        <bgColor indexed="64"/>
      </patternFill>
    </fill>
    <fill>
      <patternFill patternType="solid">
        <fgColor rgb="FFFFFFCC"/>
        <bgColor indexed="64"/>
      </patternFill>
    </fill>
    <fill>
      <patternFill patternType="solid">
        <fgColor rgb="FF008000"/>
        <bgColor indexed="64"/>
      </patternFill>
    </fill>
    <fill>
      <patternFill patternType="solid">
        <fgColor theme="3" tint="0.39997558519241921"/>
        <bgColor indexed="64"/>
      </patternFill>
    </fill>
    <fill>
      <patternFill patternType="solid">
        <fgColor theme="0"/>
        <bgColor indexed="64"/>
      </patternFill>
    </fill>
    <fill>
      <patternFill patternType="solid">
        <fgColor theme="6" tint="0.79998168889431442"/>
        <bgColor indexed="64"/>
      </patternFill>
    </fill>
    <fill>
      <patternFill patternType="solid">
        <fgColor theme="8" tint="-0.249977111117893"/>
        <bgColor indexed="64"/>
      </patternFill>
    </fill>
    <fill>
      <patternFill patternType="solid">
        <fgColor rgb="FF0070C0"/>
        <bgColor indexed="64"/>
      </patternFill>
    </fill>
    <fill>
      <patternFill patternType="solid">
        <fgColor theme="3"/>
        <bgColor indexed="64"/>
      </patternFill>
    </fill>
    <fill>
      <patternFill patternType="solid">
        <fgColor rgb="FFC00000"/>
        <bgColor indexed="64"/>
      </patternFill>
    </fill>
    <fill>
      <patternFill patternType="solid">
        <fgColor rgb="FFE9E5EF"/>
        <bgColor indexed="64"/>
      </patternFill>
    </fill>
    <fill>
      <patternFill patternType="solid">
        <fgColor rgb="FFE5F4F7"/>
        <bgColor indexed="64"/>
      </patternFill>
    </fill>
    <fill>
      <patternFill patternType="solid">
        <fgColor rgb="FFF9EEED"/>
        <bgColor indexed="64"/>
      </patternFill>
    </fill>
    <fill>
      <patternFill patternType="solid">
        <fgColor theme="9" tint="0.59999389629810485"/>
        <bgColor indexed="64"/>
      </patternFill>
    </fill>
    <fill>
      <patternFill patternType="solid">
        <fgColor rgb="FFFFFF99"/>
        <bgColor indexed="64"/>
      </patternFill>
    </fill>
    <fill>
      <patternFill patternType="solid">
        <fgColor rgb="FFFFFFEB"/>
        <bgColor indexed="64"/>
      </patternFill>
    </fill>
    <fill>
      <patternFill patternType="solid">
        <fgColor theme="9"/>
        <bgColor indexed="64"/>
      </patternFill>
    </fill>
    <fill>
      <patternFill patternType="solid">
        <fgColor rgb="FFFF6699"/>
        <bgColor indexed="64"/>
      </patternFill>
    </fill>
    <fill>
      <patternFill patternType="solid">
        <fgColor theme="7"/>
        <bgColor indexed="64"/>
      </patternFill>
    </fill>
    <fill>
      <patternFill patternType="solid">
        <fgColor theme="8"/>
        <bgColor indexed="64"/>
      </patternFill>
    </fill>
    <fill>
      <patternFill patternType="solid">
        <fgColor theme="6" tint="-0.249977111117893"/>
        <bgColor indexed="64"/>
      </patternFill>
    </fill>
    <fill>
      <patternFill patternType="solid">
        <fgColor rgb="FF00B050"/>
        <bgColor indexed="64"/>
      </patternFill>
    </fill>
    <fill>
      <patternFill patternType="solid">
        <fgColor rgb="FFFFDDDD"/>
        <bgColor indexed="64"/>
      </patternFill>
    </fill>
    <fill>
      <patternFill patternType="solid">
        <fgColor theme="9" tint="0.39997558519241921"/>
        <bgColor indexed="64"/>
      </patternFill>
    </fill>
    <fill>
      <patternFill patternType="solid">
        <fgColor rgb="FF00B0F0"/>
        <bgColor indexed="64"/>
      </patternFill>
    </fill>
    <fill>
      <patternFill patternType="solid">
        <fgColor rgb="FFE2AC00"/>
        <bgColor indexed="64"/>
      </patternFill>
    </fill>
    <fill>
      <patternFill patternType="solid">
        <fgColor theme="4" tint="0.79998168889431442"/>
        <bgColor indexed="64"/>
      </patternFill>
    </fill>
    <fill>
      <patternFill patternType="solid">
        <fgColor theme="5" tint="0.79998168889431442"/>
        <bgColor indexed="64"/>
      </patternFill>
    </fill>
  </fills>
  <borders count="30">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auto="1"/>
      </left>
      <right/>
      <top/>
      <bottom/>
      <diagonal/>
    </border>
    <border>
      <left style="thin">
        <color indexed="64"/>
      </left>
      <right style="thin">
        <color indexed="64"/>
      </right>
      <top/>
      <bottom/>
      <diagonal/>
    </border>
  </borders>
  <cellStyleXfs count="5">
    <xf numFmtId="0" fontId="0" fillId="0" borderId="0"/>
    <xf numFmtId="44" fontId="3" fillId="0" borderId="0" applyFont="0" applyFill="0" applyBorder="0" applyAlignment="0" applyProtection="0"/>
    <xf numFmtId="9" fontId="3" fillId="0" borderId="0" applyFont="0" applyFill="0" applyBorder="0" applyAlignment="0" applyProtection="0"/>
    <xf numFmtId="0" fontId="10" fillId="0" borderId="0">
      <alignment horizontal="left" wrapText="1"/>
    </xf>
    <xf numFmtId="0" fontId="11" fillId="0" borderId="0">
      <alignment horizontal="center" wrapText="1"/>
    </xf>
  </cellStyleXfs>
  <cellXfs count="507">
    <xf numFmtId="0" fontId="0" fillId="0" borderId="0" xfId="0"/>
    <xf numFmtId="0" fontId="0" fillId="0" borderId="0" xfId="0" applyProtection="1">
      <protection hidden="1"/>
    </xf>
    <xf numFmtId="0" fontId="0" fillId="0" borderId="0" xfId="0" applyProtection="1">
      <protection locked="0"/>
    </xf>
    <xf numFmtId="0" fontId="0" fillId="0" borderId="0" xfId="0" applyAlignment="1">
      <alignment horizontal="left" indent="1"/>
    </xf>
    <xf numFmtId="0" fontId="12" fillId="0" borderId="0" xfId="0" applyFont="1"/>
    <xf numFmtId="0" fontId="15" fillId="0" borderId="13" xfId="0" applyFont="1" applyBorder="1" applyAlignment="1">
      <alignment vertical="center" wrapText="1"/>
    </xf>
    <xf numFmtId="9" fontId="14" fillId="0" borderId="19" xfId="2" applyFont="1" applyBorder="1" applyAlignment="1">
      <alignment vertical="center" wrapText="1"/>
    </xf>
    <xf numFmtId="167" fontId="14" fillId="0" borderId="19" xfId="0" applyNumberFormat="1" applyFont="1" applyBorder="1" applyAlignment="1">
      <alignment vertical="center" wrapText="1"/>
    </xf>
    <xf numFmtId="0" fontId="0" fillId="0" borderId="5" xfId="0" applyBorder="1" applyProtection="1">
      <protection hidden="1"/>
    </xf>
    <xf numFmtId="0" fontId="0" fillId="0" borderId="5" xfId="0" applyBorder="1" applyAlignment="1" applyProtection="1">
      <alignment wrapText="1"/>
      <protection locked="0"/>
    </xf>
    <xf numFmtId="0" fontId="14" fillId="0" borderId="18" xfId="0" applyFont="1" applyBorder="1" applyAlignment="1">
      <alignment vertical="center" wrapText="1"/>
    </xf>
    <xf numFmtId="0" fontId="0" fillId="0" borderId="4" xfId="0" applyBorder="1" applyAlignment="1" applyProtection="1">
      <alignment wrapText="1"/>
      <protection locked="0"/>
    </xf>
    <xf numFmtId="43" fontId="0" fillId="0" borderId="4" xfId="1" applyNumberFormat="1" applyFont="1" applyBorder="1" applyAlignment="1" applyProtection="1">
      <protection locked="0"/>
    </xf>
    <xf numFmtId="43" fontId="14" fillId="0" borderId="19" xfId="1" applyNumberFormat="1" applyFont="1" applyBorder="1" applyAlignment="1">
      <alignment vertical="center" wrapText="1"/>
    </xf>
    <xf numFmtId="0" fontId="12" fillId="6" borderId="11" xfId="0" applyFont="1" applyFill="1" applyBorder="1" applyAlignment="1">
      <alignment horizontal="center"/>
    </xf>
    <xf numFmtId="0" fontId="19" fillId="6" borderId="11" xfId="0" applyFont="1" applyFill="1" applyBorder="1" applyAlignment="1">
      <alignment vertical="center" wrapText="1"/>
    </xf>
    <xf numFmtId="0" fontId="17" fillId="15" borderId="18" xfId="0" applyFont="1" applyFill="1" applyBorder="1" applyAlignment="1">
      <alignment vertical="center" wrapText="1"/>
    </xf>
    <xf numFmtId="9" fontId="14" fillId="15" borderId="19" xfId="2" applyFont="1" applyFill="1" applyBorder="1" applyAlignment="1">
      <alignment vertical="center" wrapText="1"/>
    </xf>
    <xf numFmtId="166" fontId="20" fillId="10" borderId="14" xfId="0" applyNumberFormat="1" applyFont="1" applyFill="1" applyBorder="1" applyAlignment="1">
      <alignment horizontal="center" vertical="center"/>
    </xf>
    <xf numFmtId="166" fontId="20" fillId="10" borderId="13" xfId="0" applyNumberFormat="1" applyFont="1" applyFill="1" applyBorder="1" applyAlignment="1">
      <alignment horizontal="center" vertical="center"/>
    </xf>
    <xf numFmtId="0" fontId="19" fillId="15" borderId="13" xfId="0" applyFont="1" applyFill="1" applyBorder="1" applyAlignment="1">
      <alignment vertical="center" wrapText="1"/>
    </xf>
    <xf numFmtId="0" fontId="17" fillId="10" borderId="18" xfId="0" applyFont="1" applyFill="1" applyBorder="1" applyAlignment="1">
      <alignment horizontal="center" vertical="center" wrapText="1"/>
    </xf>
    <xf numFmtId="0" fontId="17" fillId="10" borderId="19" xfId="0" applyFont="1" applyFill="1" applyBorder="1" applyAlignment="1">
      <alignment horizontal="center" vertical="center" wrapText="1"/>
    </xf>
    <xf numFmtId="0" fontId="7" fillId="11" borderId="5" xfId="0" applyFont="1" applyFill="1" applyBorder="1" applyAlignment="1">
      <alignment horizontal="left" vertical="top" wrapText="1"/>
    </xf>
    <xf numFmtId="0" fontId="12" fillId="6" borderId="12" xfId="0" applyFont="1" applyFill="1" applyBorder="1" applyAlignment="1">
      <alignment horizontal="center"/>
    </xf>
    <xf numFmtId="0" fontId="5" fillId="12" borderId="5" xfId="0" applyFont="1" applyFill="1" applyBorder="1" applyAlignment="1">
      <alignment horizontal="left" vertical="top" wrapText="1"/>
    </xf>
    <xf numFmtId="43" fontId="1" fillId="0" borderId="5" xfId="1" applyNumberFormat="1" applyFont="1" applyBorder="1" applyProtection="1">
      <protection hidden="1"/>
    </xf>
    <xf numFmtId="44" fontId="0" fillId="0" borderId="5" xfId="1" applyFont="1" applyBorder="1" applyProtection="1">
      <protection hidden="1"/>
    </xf>
    <xf numFmtId="44" fontId="1" fillId="0" borderId="5" xfId="1" applyFont="1" applyBorder="1" applyProtection="1">
      <protection hidden="1"/>
    </xf>
    <xf numFmtId="43" fontId="0" fillId="0" borderId="5" xfId="1" applyNumberFormat="1" applyFont="1" applyBorder="1" applyProtection="1">
      <protection hidden="1"/>
    </xf>
    <xf numFmtId="0" fontId="0" fillId="0" borderId="4" xfId="0" applyBorder="1" applyProtection="1">
      <protection locked="0"/>
    </xf>
    <xf numFmtId="43" fontId="1" fillId="2" borderId="5" xfId="1" applyNumberFormat="1" applyFont="1" applyFill="1" applyBorder="1" applyProtection="1">
      <protection hidden="1"/>
    </xf>
    <xf numFmtId="43" fontId="3" fillId="0" borderId="4" xfId="1" applyNumberFormat="1" applyFont="1" applyFill="1" applyBorder="1" applyAlignment="1" applyProtection="1">
      <protection locked="0"/>
    </xf>
    <xf numFmtId="0" fontId="0" fillId="0" borderId="5" xfId="0" applyBorder="1" applyProtection="1">
      <protection locked="0"/>
    </xf>
    <xf numFmtId="43" fontId="0" fillId="0" borderId="4" xfId="1" applyNumberFormat="1" applyFont="1" applyBorder="1" applyAlignment="1" applyProtection="1">
      <alignment wrapText="1"/>
      <protection locked="0"/>
    </xf>
    <xf numFmtId="0" fontId="0" fillId="0" borderId="4" xfId="0" applyBorder="1" applyAlignment="1">
      <alignment horizontal="left"/>
    </xf>
    <xf numFmtId="0" fontId="1" fillId="2" borderId="4" xfId="0" applyFont="1" applyFill="1" applyBorder="1"/>
    <xf numFmtId="0" fontId="1" fillId="2" borderId="6" xfId="0" applyFont="1" applyFill="1" applyBorder="1"/>
    <xf numFmtId="0" fontId="1" fillId="2" borderId="7" xfId="0" applyFont="1" applyFill="1" applyBorder="1"/>
    <xf numFmtId="0" fontId="14" fillId="0" borderId="13" xfId="0" applyFont="1" applyBorder="1" applyAlignment="1">
      <alignment vertical="center"/>
    </xf>
    <xf numFmtId="0" fontId="14" fillId="0" borderId="18" xfId="0" applyFont="1" applyBorder="1" applyAlignment="1">
      <alignment vertical="center"/>
    </xf>
    <xf numFmtId="0" fontId="16" fillId="0" borderId="13" xfId="0" applyFont="1" applyBorder="1"/>
    <xf numFmtId="0" fontId="14" fillId="0" borderId="13" xfId="0" applyFont="1" applyBorder="1" applyAlignment="1">
      <alignment vertical="center" wrapText="1"/>
    </xf>
    <xf numFmtId="0" fontId="2" fillId="0" borderId="5" xfId="0" applyFont="1" applyBorder="1" applyAlignment="1" applyProtection="1">
      <alignment wrapText="1"/>
      <protection locked="0"/>
    </xf>
    <xf numFmtId="0" fontId="2" fillId="0" borderId="4" xfId="0" applyFont="1" applyBorder="1" applyAlignment="1" applyProtection="1">
      <alignment wrapText="1"/>
      <protection locked="0"/>
    </xf>
    <xf numFmtId="43" fontId="2" fillId="0" borderId="4" xfId="0" applyNumberFormat="1" applyFont="1" applyBorder="1" applyProtection="1">
      <protection locked="0"/>
    </xf>
    <xf numFmtId="0" fontId="0" fillId="0" borderId="7" xfId="0" applyBorder="1" applyProtection="1">
      <protection hidden="1"/>
    </xf>
    <xf numFmtId="43" fontId="1" fillId="5" borderId="5" xfId="1" applyNumberFormat="1" applyFont="1" applyFill="1" applyBorder="1" applyProtection="1">
      <protection hidden="1"/>
    </xf>
    <xf numFmtId="43" fontId="1" fillId="8" borderId="5" xfId="1" applyNumberFormat="1" applyFont="1" applyFill="1" applyBorder="1" applyAlignment="1" applyProtection="1">
      <protection hidden="1"/>
    </xf>
    <xf numFmtId="0" fontId="1" fillId="7" borderId="5" xfId="0" applyFont="1" applyFill="1" applyBorder="1" applyProtection="1">
      <protection hidden="1"/>
    </xf>
    <xf numFmtId="43" fontId="2" fillId="0" borderId="5" xfId="0" applyNumberFormat="1" applyFont="1" applyBorder="1" applyProtection="1">
      <protection locked="0"/>
    </xf>
    <xf numFmtId="0" fontId="0" fillId="0" borderId="5" xfId="0" applyBorder="1" applyAlignment="1">
      <alignment horizontal="left"/>
    </xf>
    <xf numFmtId="9" fontId="0" fillId="0" borderId="4" xfId="2" applyFont="1" applyFill="1" applyBorder="1" applyAlignment="1" applyProtection="1">
      <protection locked="0"/>
    </xf>
    <xf numFmtId="43" fontId="0" fillId="0" borderId="4" xfId="1" applyNumberFormat="1" applyFont="1" applyFill="1" applyBorder="1" applyAlignment="1" applyProtection="1"/>
    <xf numFmtId="0" fontId="5" fillId="17" borderId="0" xfId="0" applyFont="1" applyFill="1" applyAlignment="1" applyProtection="1">
      <alignment horizontal="center"/>
      <protection locked="0"/>
    </xf>
    <xf numFmtId="168" fontId="1" fillId="0" borderId="5" xfId="2" applyNumberFormat="1" applyFont="1" applyBorder="1" applyAlignment="1" applyProtection="1">
      <alignment horizontal="center"/>
      <protection hidden="1"/>
    </xf>
    <xf numFmtId="0" fontId="0" fillId="14" borderId="6" xfId="0" applyFill="1" applyBorder="1" applyAlignment="1">
      <alignment horizontal="left"/>
    </xf>
    <xf numFmtId="0" fontId="0" fillId="14" borderId="7" xfId="0" applyFill="1" applyBorder="1" applyAlignment="1">
      <alignment horizontal="left"/>
    </xf>
    <xf numFmtId="0" fontId="0" fillId="14" borderId="0" xfId="0" applyFill="1"/>
    <xf numFmtId="0" fontId="0" fillId="14" borderId="4" xfId="0" applyFill="1" applyBorder="1" applyAlignment="1">
      <alignment horizontal="left"/>
    </xf>
    <xf numFmtId="0" fontId="1" fillId="14" borderId="0" xfId="0" applyFont="1" applyFill="1" applyAlignment="1">
      <alignment horizontal="left"/>
    </xf>
    <xf numFmtId="0" fontId="0" fillId="14" borderId="0" xfId="0" applyFill="1" applyAlignment="1">
      <alignment horizontal="left" vertical="top" wrapText="1"/>
    </xf>
    <xf numFmtId="0" fontId="0" fillId="14" borderId="8" xfId="0" applyFill="1" applyBorder="1"/>
    <xf numFmtId="0" fontId="0" fillId="14" borderId="9" xfId="0" applyFill="1" applyBorder="1"/>
    <xf numFmtId="0" fontId="0" fillId="14" borderId="10" xfId="0" applyFill="1" applyBorder="1"/>
    <xf numFmtId="0" fontId="0" fillId="14" borderId="11" xfId="0" applyFill="1" applyBorder="1"/>
    <xf numFmtId="0" fontId="0" fillId="14" borderId="12" xfId="0" applyFill="1" applyBorder="1"/>
    <xf numFmtId="0" fontId="0" fillId="14" borderId="11" xfId="0" applyFill="1" applyBorder="1" applyAlignment="1">
      <alignment horizontal="left" indent="1"/>
    </xf>
    <xf numFmtId="0" fontId="0" fillId="14" borderId="12" xfId="0" applyFill="1" applyBorder="1" applyAlignment="1">
      <alignment horizontal="left" indent="1"/>
    </xf>
    <xf numFmtId="0" fontId="1" fillId="14" borderId="0" xfId="0" applyFont="1" applyFill="1" applyAlignment="1">
      <alignment horizontal="center"/>
    </xf>
    <xf numFmtId="0" fontId="0" fillId="14" borderId="20" xfId="0" applyFill="1" applyBorder="1"/>
    <xf numFmtId="0" fontId="0" fillId="14" borderId="21" xfId="0" applyFill="1" applyBorder="1"/>
    <xf numFmtId="0" fontId="0" fillId="14" borderId="19" xfId="0" applyFill="1" applyBorder="1"/>
    <xf numFmtId="43" fontId="0" fillId="0" borderId="5" xfId="0" applyNumberFormat="1" applyBorder="1"/>
    <xf numFmtId="0" fontId="5" fillId="19" borderId="0" xfId="0" applyFont="1" applyFill="1" applyAlignment="1">
      <alignment horizontal="center"/>
    </xf>
    <xf numFmtId="9" fontId="0" fillId="0" borderId="23" xfId="2" applyFont="1" applyBorder="1" applyProtection="1">
      <protection hidden="1"/>
    </xf>
    <xf numFmtId="0" fontId="0" fillId="0" borderId="25" xfId="0" applyBorder="1" applyAlignment="1" applyProtection="1">
      <alignment horizontal="center"/>
      <protection hidden="1"/>
    </xf>
    <xf numFmtId="0" fontId="6" fillId="14" borderId="25" xfId="0" applyFont="1" applyFill="1" applyBorder="1" applyAlignment="1" applyProtection="1">
      <alignment horizontal="centerContinuous"/>
      <protection hidden="1"/>
    </xf>
    <xf numFmtId="0" fontId="0" fillId="14" borderId="27" xfId="0" applyFill="1" applyBorder="1" applyAlignment="1" applyProtection="1">
      <alignment horizontal="centerContinuous"/>
      <protection hidden="1"/>
    </xf>
    <xf numFmtId="0" fontId="0" fillId="14" borderId="0" xfId="0" applyFill="1" applyProtection="1">
      <protection locked="0"/>
    </xf>
    <xf numFmtId="0" fontId="0" fillId="14" borderId="0" xfId="0" applyFill="1" applyProtection="1">
      <protection hidden="1"/>
    </xf>
    <xf numFmtId="0" fontId="0" fillId="14" borderId="0" xfId="0" applyFill="1" applyAlignment="1">
      <alignment horizontal="left" wrapText="1"/>
    </xf>
    <xf numFmtId="0" fontId="0" fillId="14" borderId="0" xfId="0" applyFill="1" applyAlignment="1">
      <alignment horizontal="center"/>
    </xf>
    <xf numFmtId="164" fontId="1" fillId="14" borderId="0" xfId="0" applyNumberFormat="1" applyFont="1" applyFill="1"/>
    <xf numFmtId="0" fontId="0" fillId="14" borderId="25" xfId="0" applyFill="1" applyBorder="1" applyAlignment="1">
      <alignment horizontal="left"/>
    </xf>
    <xf numFmtId="0" fontId="0" fillId="14" borderId="26" xfId="0" applyFill="1" applyBorder="1" applyAlignment="1">
      <alignment horizontal="left"/>
    </xf>
    <xf numFmtId="0" fontId="0" fillId="14" borderId="27" xfId="0" applyFill="1" applyBorder="1" applyAlignment="1">
      <alignment horizontal="left"/>
    </xf>
    <xf numFmtId="164" fontId="1" fillId="14" borderId="23" xfId="0" applyNumberFormat="1" applyFont="1" applyFill="1" applyBorder="1" applyAlignment="1">
      <alignment horizontal="right"/>
    </xf>
    <xf numFmtId="0" fontId="0" fillId="14" borderId="0" xfId="0" applyFill="1" applyAlignment="1" applyProtection="1">
      <alignment horizontal="center"/>
      <protection locked="0"/>
    </xf>
    <xf numFmtId="0" fontId="0" fillId="14" borderId="5" xfId="0" applyFill="1" applyBorder="1" applyProtection="1">
      <protection locked="0"/>
    </xf>
    <xf numFmtId="0" fontId="5" fillId="18" borderId="4" xfId="0" applyFont="1" applyFill="1" applyBorder="1" applyAlignment="1">
      <alignment vertical="center"/>
    </xf>
    <xf numFmtId="0" fontId="5" fillId="18" borderId="6" xfId="0" applyFont="1" applyFill="1" applyBorder="1" applyAlignment="1">
      <alignment vertical="center"/>
    </xf>
    <xf numFmtId="0" fontId="5" fillId="18" borderId="7" xfId="0" applyFont="1" applyFill="1" applyBorder="1" applyAlignment="1">
      <alignment vertical="center"/>
    </xf>
    <xf numFmtId="43" fontId="5" fillId="18" borderId="5" xfId="1" applyNumberFormat="1" applyFont="1" applyFill="1" applyBorder="1" applyAlignment="1">
      <alignment vertical="center"/>
    </xf>
    <xf numFmtId="43" fontId="2" fillId="20" borderId="5" xfId="0" applyNumberFormat="1" applyFont="1" applyFill="1" applyBorder="1"/>
    <xf numFmtId="43" fontId="0" fillId="21" borderId="5" xfId="1" applyNumberFormat="1" applyFont="1" applyFill="1" applyBorder="1" applyAlignment="1"/>
    <xf numFmtId="0" fontId="1" fillId="24" borderId="6" xfId="0" applyFont="1" applyFill="1" applyBorder="1" applyAlignment="1">
      <alignment horizontal="left" wrapText="1"/>
    </xf>
    <xf numFmtId="0" fontId="1" fillId="24" borderId="7" xfId="0" applyFont="1" applyFill="1" applyBorder="1" applyAlignment="1">
      <alignment horizontal="left" wrapText="1"/>
    </xf>
    <xf numFmtId="0" fontId="1" fillId="24" borderId="4" xfId="0" applyFont="1" applyFill="1" applyBorder="1" applyAlignment="1">
      <alignment horizontal="left"/>
    </xf>
    <xf numFmtId="0" fontId="1" fillId="24" borderId="6" xfId="0" applyFont="1" applyFill="1" applyBorder="1" applyAlignment="1">
      <alignment horizontal="left"/>
    </xf>
    <xf numFmtId="0" fontId="0" fillId="24" borderId="5" xfId="0" applyFill="1" applyBorder="1" applyAlignment="1">
      <alignment horizontal="left"/>
    </xf>
    <xf numFmtId="43" fontId="1" fillId="24" borderId="5" xfId="1" applyNumberFormat="1" applyFont="1" applyFill="1" applyBorder="1" applyAlignment="1">
      <alignment horizontal="right"/>
    </xf>
    <xf numFmtId="43" fontId="1" fillId="24" borderId="5" xfId="0" applyNumberFormat="1" applyFont="1" applyFill="1" applyBorder="1" applyAlignment="1">
      <alignment horizontal="center"/>
    </xf>
    <xf numFmtId="44" fontId="2" fillId="25" borderId="5" xfId="0" applyNumberFormat="1" applyFont="1" applyFill="1" applyBorder="1" applyProtection="1">
      <protection locked="0"/>
    </xf>
    <xf numFmtId="0" fontId="1" fillId="24" borderId="7" xfId="0" applyFont="1" applyFill="1" applyBorder="1" applyAlignment="1">
      <alignment horizontal="left"/>
    </xf>
    <xf numFmtId="43" fontId="1" fillId="24" borderId="7" xfId="1" applyNumberFormat="1" applyFont="1" applyFill="1" applyBorder="1" applyAlignment="1">
      <alignment horizontal="right"/>
    </xf>
    <xf numFmtId="43" fontId="1" fillId="24" borderId="5" xfId="0" applyNumberFormat="1" applyFont="1" applyFill="1" applyBorder="1" applyAlignment="1">
      <alignment horizontal="right"/>
    </xf>
    <xf numFmtId="43" fontId="0" fillId="4" borderId="5" xfId="0" applyNumberFormat="1" applyFill="1" applyBorder="1"/>
    <xf numFmtId="9" fontId="0" fillId="4" borderId="5" xfId="2" applyFont="1" applyFill="1" applyBorder="1" applyAlignment="1" applyProtection="1"/>
    <xf numFmtId="0" fontId="0" fillId="24" borderId="0" xfId="0" applyFill="1" applyProtection="1">
      <protection locked="0"/>
    </xf>
    <xf numFmtId="0" fontId="0" fillId="15" borderId="0" xfId="0" applyFill="1" applyProtection="1">
      <protection locked="0"/>
    </xf>
    <xf numFmtId="0" fontId="0" fillId="18" borderId="0" xfId="0" applyFill="1" applyProtection="1">
      <protection locked="0"/>
    </xf>
    <xf numFmtId="43" fontId="0" fillId="22" borderId="5" xfId="1" applyNumberFormat="1" applyFont="1" applyFill="1" applyBorder="1" applyProtection="1">
      <protection hidden="1"/>
    </xf>
    <xf numFmtId="0" fontId="1" fillId="24" borderId="5" xfId="0" applyFont="1" applyFill="1" applyBorder="1" applyProtection="1">
      <protection hidden="1"/>
    </xf>
    <xf numFmtId="0" fontId="1" fillId="24" borderId="7" xfId="0" applyFont="1" applyFill="1" applyBorder="1" applyProtection="1">
      <protection hidden="1"/>
    </xf>
    <xf numFmtId="0" fontId="0" fillId="23" borderId="25" xfId="0" applyFill="1" applyBorder="1" applyProtection="1">
      <protection hidden="1"/>
    </xf>
    <xf numFmtId="0" fontId="0" fillId="23" borderId="26" xfId="0" applyFill="1" applyBorder="1" applyProtection="1">
      <protection hidden="1"/>
    </xf>
    <xf numFmtId="165" fontId="0" fillId="23" borderId="26" xfId="0" applyNumberFormat="1" applyFill="1" applyBorder="1" applyProtection="1">
      <protection hidden="1"/>
    </xf>
    <xf numFmtId="0" fontId="0" fillId="23" borderId="27" xfId="0" applyFill="1" applyBorder="1" applyProtection="1">
      <protection hidden="1"/>
    </xf>
    <xf numFmtId="0" fontId="1" fillId="23" borderId="2" xfId="0" applyFont="1" applyFill="1" applyBorder="1" applyAlignment="1" applyProtection="1">
      <alignment wrapText="1"/>
      <protection hidden="1"/>
    </xf>
    <xf numFmtId="0" fontId="1" fillId="23" borderId="1" xfId="0" applyFont="1" applyFill="1" applyBorder="1" applyAlignment="1" applyProtection="1">
      <alignment wrapText="1"/>
      <protection hidden="1"/>
    </xf>
    <xf numFmtId="43" fontId="1" fillId="23" borderId="1" xfId="1" applyNumberFormat="1" applyFont="1" applyFill="1" applyBorder="1" applyProtection="1">
      <protection hidden="1"/>
    </xf>
    <xf numFmtId="0" fontId="1" fillId="23" borderId="3" xfId="0" applyFont="1" applyFill="1" applyBorder="1" applyProtection="1">
      <protection hidden="1"/>
    </xf>
    <xf numFmtId="43" fontId="1" fillId="25" borderId="5" xfId="1" applyNumberFormat="1" applyFont="1" applyFill="1" applyBorder="1" applyProtection="1">
      <protection hidden="1"/>
    </xf>
    <xf numFmtId="43" fontId="3" fillId="0" borderId="7" xfId="1" applyNumberFormat="1" applyFont="1" applyBorder="1" applyAlignment="1" applyProtection="1">
      <protection hidden="1"/>
    </xf>
    <xf numFmtId="43" fontId="0" fillId="0" borderId="7" xfId="1" applyNumberFormat="1" applyFont="1" applyBorder="1" applyAlignment="1" applyProtection="1">
      <protection hidden="1"/>
    </xf>
    <xf numFmtId="43" fontId="1" fillId="8" borderId="7" xfId="1" applyNumberFormat="1" applyFont="1" applyFill="1" applyBorder="1" applyAlignment="1" applyProtection="1">
      <protection hidden="1"/>
    </xf>
    <xf numFmtId="0" fontId="6" fillId="14" borderId="26" xfId="0" applyFont="1" applyFill="1" applyBorder="1" applyAlignment="1" applyProtection="1">
      <alignment horizontal="centerContinuous"/>
      <protection hidden="1"/>
    </xf>
    <xf numFmtId="169" fontId="1" fillId="0" borderId="5" xfId="2" applyNumberFormat="1" applyFont="1" applyBorder="1" applyAlignment="1" applyProtection="1">
      <alignment horizontal="center"/>
      <protection hidden="1"/>
    </xf>
    <xf numFmtId="0" fontId="0" fillId="26" borderId="29" xfId="0" applyFill="1" applyBorder="1" applyProtection="1">
      <protection locked="0"/>
    </xf>
    <xf numFmtId="0" fontId="0" fillId="26" borderId="3" xfId="0" applyFill="1" applyBorder="1" applyProtection="1">
      <protection locked="0"/>
    </xf>
    <xf numFmtId="43" fontId="5" fillId="26" borderId="4" xfId="1" applyNumberFormat="1" applyFont="1" applyFill="1" applyBorder="1" applyAlignment="1"/>
    <xf numFmtId="0" fontId="0" fillId="0" borderId="6" xfId="0" applyBorder="1" applyAlignment="1" applyProtection="1">
      <alignment horizontal="left" vertical="top"/>
      <protection locked="0"/>
    </xf>
    <xf numFmtId="0" fontId="0" fillId="14" borderId="6" xfId="0" applyFill="1" applyBorder="1" applyAlignment="1" applyProtection="1">
      <alignment horizontal="left" vertical="top"/>
      <protection locked="0"/>
    </xf>
    <xf numFmtId="43" fontId="2" fillId="0" borderId="25" xfId="1" applyNumberFormat="1" applyFont="1" applyFill="1" applyBorder="1" applyAlignment="1" applyProtection="1">
      <alignment vertical="top"/>
      <protection locked="0"/>
    </xf>
    <xf numFmtId="0" fontId="0" fillId="14" borderId="6" xfId="0" applyFill="1" applyBorder="1" applyAlignment="1" applyProtection="1">
      <alignment horizontal="center" vertical="top"/>
      <protection locked="0"/>
    </xf>
    <xf numFmtId="43" fontId="0" fillId="0" borderId="4" xfId="1" applyNumberFormat="1" applyFont="1" applyBorder="1" applyAlignment="1" applyProtection="1">
      <alignment vertical="top"/>
      <protection locked="0"/>
    </xf>
    <xf numFmtId="0" fontId="0" fillId="0" borderId="0" xfId="0" applyAlignment="1" applyProtection="1">
      <alignment vertical="top"/>
      <protection locked="0"/>
    </xf>
    <xf numFmtId="9" fontId="0" fillId="0" borderId="5" xfId="2" applyFont="1" applyBorder="1" applyAlignment="1" applyProtection="1">
      <alignment vertical="top"/>
      <protection locked="0"/>
    </xf>
    <xf numFmtId="0" fontId="0" fillId="0" borderId="28" xfId="0" applyBorder="1" applyAlignment="1">
      <alignment vertical="top"/>
    </xf>
    <xf numFmtId="0" fontId="0" fillId="0" borderId="0" xfId="0" applyAlignment="1">
      <alignment vertical="top"/>
    </xf>
    <xf numFmtId="0" fontId="4" fillId="24" borderId="24" xfId="0" applyFont="1" applyFill="1" applyBorder="1" applyAlignment="1">
      <alignment horizontal="left" vertical="center" wrapText="1"/>
    </xf>
    <xf numFmtId="0" fontId="1" fillId="24" borderId="24" xfId="0" applyFont="1" applyFill="1" applyBorder="1" applyAlignment="1">
      <alignment horizontal="left" vertical="center" wrapText="1"/>
    </xf>
    <xf numFmtId="0" fontId="1" fillId="24" borderId="24" xfId="0" applyFont="1" applyFill="1" applyBorder="1" applyAlignment="1">
      <alignment horizontal="center" vertical="center"/>
    </xf>
    <xf numFmtId="0" fontId="7" fillId="11" borderId="4" xfId="0" applyFont="1" applyFill="1" applyBorder="1" applyAlignment="1">
      <alignment horizontal="left" vertical="center" wrapText="1"/>
    </xf>
    <xf numFmtId="0" fontId="5" fillId="12" borderId="4" xfId="0" applyFont="1" applyFill="1" applyBorder="1" applyAlignment="1">
      <alignment horizontal="left" vertical="center" wrapText="1"/>
    </xf>
    <xf numFmtId="0" fontId="5" fillId="18" borderId="5" xfId="0" applyFont="1" applyFill="1" applyBorder="1" applyAlignment="1" applyProtection="1">
      <alignment vertical="center"/>
      <protection hidden="1"/>
    </xf>
    <xf numFmtId="14" fontId="0" fillId="0" borderId="4" xfId="0" applyNumberFormat="1" applyBorder="1" applyAlignment="1" applyProtection="1">
      <alignment vertical="center"/>
      <protection hidden="1"/>
    </xf>
    <xf numFmtId="0" fontId="5" fillId="18" borderId="25" xfId="0" applyFont="1" applyFill="1" applyBorder="1" applyAlignment="1" applyProtection="1">
      <alignment vertical="center"/>
      <protection hidden="1"/>
    </xf>
    <xf numFmtId="0" fontId="5" fillId="18" borderId="27" xfId="0" applyFont="1" applyFill="1" applyBorder="1" applyAlignment="1" applyProtection="1">
      <alignment vertical="center"/>
      <protection hidden="1"/>
    </xf>
    <xf numFmtId="14" fontId="0" fillId="0" borderId="7" xfId="0" applyNumberFormat="1" applyBorder="1" applyAlignment="1" applyProtection="1">
      <alignment vertical="center"/>
      <protection hidden="1"/>
    </xf>
    <xf numFmtId="0" fontId="0" fillId="0" borderId="4" xfId="0" applyBorder="1" applyAlignment="1" applyProtection="1">
      <alignment vertical="center"/>
      <protection hidden="1"/>
    </xf>
    <xf numFmtId="0" fontId="5" fillId="18" borderId="4" xfId="0" applyFont="1" applyFill="1" applyBorder="1" applyAlignment="1" applyProtection="1">
      <alignment vertical="center"/>
      <protection hidden="1"/>
    </xf>
    <xf numFmtId="0" fontId="5" fillId="18" borderId="7" xfId="0" applyFont="1" applyFill="1" applyBorder="1" applyAlignment="1" applyProtection="1">
      <alignment vertical="center"/>
      <protection hidden="1"/>
    </xf>
    <xf numFmtId="1" fontId="0" fillId="0" borderId="7" xfId="0" applyNumberFormat="1" applyBorder="1" applyAlignment="1" applyProtection="1">
      <alignment vertical="center"/>
      <protection hidden="1"/>
    </xf>
    <xf numFmtId="0" fontId="1" fillId="24" borderId="26" xfId="0" applyFont="1" applyFill="1" applyBorder="1" applyAlignment="1" applyProtection="1">
      <alignment horizontal="center" vertical="center" wrapText="1"/>
      <protection hidden="1"/>
    </xf>
    <xf numFmtId="0" fontId="1" fillId="24" borderId="1" xfId="0" applyFont="1" applyFill="1" applyBorder="1" applyAlignment="1" applyProtection="1">
      <alignment horizontal="center" vertical="center" wrapText="1"/>
      <protection hidden="1"/>
    </xf>
    <xf numFmtId="0" fontId="1" fillId="24" borderId="0" xfId="0" applyFont="1" applyFill="1" applyAlignment="1" applyProtection="1">
      <alignment horizontal="center" vertical="center" wrapText="1"/>
      <protection hidden="1"/>
    </xf>
    <xf numFmtId="0" fontId="1" fillId="23" borderId="5" xfId="0" applyFont="1" applyFill="1" applyBorder="1" applyAlignment="1" applyProtection="1">
      <alignment horizontal="center" vertical="center"/>
      <protection hidden="1"/>
    </xf>
    <xf numFmtId="0" fontId="1" fillId="23" borderId="23" xfId="0" applyFont="1" applyFill="1" applyBorder="1" applyAlignment="1" applyProtection="1">
      <alignment horizontal="centerContinuous" vertical="center"/>
      <protection hidden="1"/>
    </xf>
    <xf numFmtId="0" fontId="1" fillId="7" borderId="7" xfId="0" applyFont="1" applyFill="1" applyBorder="1" applyAlignment="1" applyProtection="1">
      <alignment horizontal="center" vertical="center"/>
      <protection hidden="1"/>
    </xf>
    <xf numFmtId="0" fontId="1" fillId="7" borderId="5" xfId="0" applyFont="1" applyFill="1" applyBorder="1" applyAlignment="1" applyProtection="1">
      <alignment horizontal="center" vertical="center"/>
      <protection hidden="1"/>
    </xf>
    <xf numFmtId="0" fontId="0" fillId="27" borderId="0" xfId="0" applyFill="1" applyProtection="1">
      <protection locked="0"/>
    </xf>
    <xf numFmtId="0" fontId="0" fillId="27" borderId="5" xfId="0" applyFill="1" applyBorder="1" applyProtection="1">
      <protection hidden="1"/>
    </xf>
    <xf numFmtId="0" fontId="0" fillId="13" borderId="23" xfId="0" applyFill="1" applyBorder="1" applyProtection="1">
      <protection locked="0"/>
    </xf>
    <xf numFmtId="0" fontId="0" fillId="13" borderId="6" xfId="0" applyFill="1" applyBorder="1" applyAlignment="1">
      <alignment horizontal="left" vertical="top"/>
    </xf>
    <xf numFmtId="0" fontId="0" fillId="13" borderId="24" xfId="0" applyFill="1" applyBorder="1" applyProtection="1">
      <protection locked="0"/>
    </xf>
    <xf numFmtId="0" fontId="0" fillId="13" borderId="29" xfId="0" applyFill="1" applyBorder="1" applyProtection="1">
      <protection locked="0"/>
    </xf>
    <xf numFmtId="0" fontId="0" fillId="13" borderId="0" xfId="0" applyFill="1" applyProtection="1">
      <protection locked="0"/>
    </xf>
    <xf numFmtId="0" fontId="25" fillId="13" borderId="1" xfId="0" applyFont="1" applyFill="1" applyBorder="1" applyAlignment="1">
      <alignment horizontal="left" vertical="top" wrapText="1"/>
    </xf>
    <xf numFmtId="0" fontId="25" fillId="13" borderId="0" xfId="0" applyFont="1" applyFill="1" applyAlignment="1">
      <alignment horizontal="left" vertical="top" wrapText="1"/>
    </xf>
    <xf numFmtId="0" fontId="5" fillId="13" borderId="1" xfId="0" applyFont="1" applyFill="1" applyBorder="1" applyAlignment="1">
      <alignment horizontal="left" vertical="top" wrapText="1"/>
    </xf>
    <xf numFmtId="0" fontId="5" fillId="13" borderId="4" xfId="0" applyFont="1" applyFill="1" applyBorder="1" applyAlignment="1">
      <alignment horizontal="left" vertical="top"/>
    </xf>
    <xf numFmtId="43" fontId="5" fillId="13" borderId="4" xfId="1" applyNumberFormat="1" applyFont="1" applyFill="1" applyBorder="1" applyAlignment="1">
      <alignment horizontal="right" vertical="top"/>
    </xf>
    <xf numFmtId="0" fontId="5" fillId="13" borderId="4" xfId="0" applyFont="1" applyFill="1" applyBorder="1"/>
    <xf numFmtId="0" fontId="5" fillId="13" borderId="6" xfId="0" applyFont="1" applyFill="1" applyBorder="1"/>
    <xf numFmtId="0" fontId="5" fillId="13" borderId="7" xfId="0" applyFont="1" applyFill="1" applyBorder="1"/>
    <xf numFmtId="43" fontId="5" fillId="13" borderId="7" xfId="1" applyNumberFormat="1" applyFont="1" applyFill="1" applyBorder="1" applyAlignment="1"/>
    <xf numFmtId="0" fontId="5" fillId="27" borderId="4" xfId="0" applyFont="1" applyFill="1" applyBorder="1" applyAlignment="1">
      <alignment vertical="top" wrapText="1"/>
    </xf>
    <xf numFmtId="0" fontId="5" fillId="27" borderId="6" xfId="0" applyFont="1" applyFill="1" applyBorder="1" applyAlignment="1">
      <alignment horizontal="center"/>
    </xf>
    <xf numFmtId="0" fontId="5" fillId="27" borderId="7" xfId="0" applyFont="1" applyFill="1" applyBorder="1" applyAlignment="1">
      <alignment horizontal="center"/>
    </xf>
    <xf numFmtId="0" fontId="5" fillId="27" borderId="24" xfId="0" applyFont="1" applyFill="1" applyBorder="1" applyAlignment="1">
      <alignment vertical="top" wrapText="1"/>
    </xf>
    <xf numFmtId="0" fontId="5" fillId="27" borderId="2" xfId="0" applyFont="1" applyFill="1" applyBorder="1" applyAlignment="1">
      <alignment horizontal="center" vertical="center"/>
    </xf>
    <xf numFmtId="0" fontId="5" fillId="27" borderId="24" xfId="0" applyFont="1" applyFill="1" applyBorder="1" applyAlignment="1">
      <alignment horizontal="center" vertical="center"/>
    </xf>
    <xf numFmtId="0" fontId="5" fillId="27" borderId="5" xfId="0" applyFont="1" applyFill="1" applyBorder="1" applyAlignment="1" applyProtection="1">
      <alignment horizontal="center" vertical="center"/>
      <protection hidden="1"/>
    </xf>
    <xf numFmtId="44" fontId="5" fillId="27" borderId="5" xfId="1" applyFont="1" applyFill="1" applyBorder="1" applyProtection="1">
      <protection hidden="1"/>
    </xf>
    <xf numFmtId="43" fontId="5" fillId="27" borderId="5" xfId="1" applyNumberFormat="1" applyFont="1" applyFill="1" applyBorder="1" applyProtection="1">
      <protection hidden="1"/>
    </xf>
    <xf numFmtId="0" fontId="5" fillId="27" borderId="5" xfId="0" applyFont="1" applyFill="1" applyBorder="1" applyProtection="1">
      <protection hidden="1"/>
    </xf>
    <xf numFmtId="43" fontId="5" fillId="27" borderId="5" xfId="1" applyNumberFormat="1" applyFont="1" applyFill="1" applyBorder="1" applyAlignment="1">
      <alignment horizontal="right"/>
    </xf>
    <xf numFmtId="43" fontId="5" fillId="27" borderId="5" xfId="0" applyNumberFormat="1" applyFont="1" applyFill="1" applyBorder="1" applyAlignment="1">
      <alignment horizontal="center"/>
    </xf>
    <xf numFmtId="0" fontId="5" fillId="26" borderId="4" xfId="0" applyFont="1" applyFill="1" applyBorder="1"/>
    <xf numFmtId="0" fontId="5" fillId="26" borderId="6" xfId="0" applyFont="1" applyFill="1" applyBorder="1"/>
    <xf numFmtId="0" fontId="5" fillId="26" borderId="7" xfId="0" applyFont="1" applyFill="1" applyBorder="1"/>
    <xf numFmtId="43" fontId="5" fillId="26" borderId="5" xfId="1" applyNumberFormat="1" applyFont="1" applyFill="1" applyBorder="1" applyAlignment="1"/>
    <xf numFmtId="0" fontId="5" fillId="28" borderId="4" xfId="0" applyFont="1" applyFill="1" applyBorder="1" applyAlignment="1">
      <alignment vertical="top"/>
    </xf>
    <xf numFmtId="0" fontId="5" fillId="28" borderId="6" xfId="0" applyFont="1" applyFill="1" applyBorder="1"/>
    <xf numFmtId="0" fontId="5" fillId="28" borderId="7" xfId="0" applyFont="1" applyFill="1" applyBorder="1"/>
    <xf numFmtId="0" fontId="26" fillId="28" borderId="24" xfId="0" applyFont="1" applyFill="1" applyBorder="1" applyAlignment="1">
      <alignment vertical="top" wrapText="1"/>
    </xf>
    <xf numFmtId="0" fontId="5" fillId="28" borderId="2" xfId="0" applyFont="1" applyFill="1" applyBorder="1" applyAlignment="1">
      <alignment horizontal="center" vertical="center" wrapText="1"/>
    </xf>
    <xf numFmtId="0" fontId="5" fillId="28" borderId="2" xfId="0" applyFont="1" applyFill="1" applyBorder="1" applyAlignment="1">
      <alignment horizontal="center" vertical="center"/>
    </xf>
    <xf numFmtId="0" fontId="5" fillId="28" borderId="24" xfId="0" applyFont="1" applyFill="1" applyBorder="1" applyAlignment="1">
      <alignment horizontal="center" vertical="center"/>
    </xf>
    <xf numFmtId="0" fontId="24" fillId="28" borderId="0" xfId="0" applyFont="1" applyFill="1" applyProtection="1">
      <protection locked="0"/>
    </xf>
    <xf numFmtId="0" fontId="5" fillId="28" borderId="4" xfId="0" applyFont="1" applyFill="1" applyBorder="1" applyAlignment="1">
      <alignment wrapText="1"/>
    </xf>
    <xf numFmtId="0" fontId="5" fillId="28" borderId="6" xfId="0" applyFont="1" applyFill="1" applyBorder="1" applyAlignment="1">
      <alignment wrapText="1"/>
    </xf>
    <xf numFmtId="43" fontId="5" fillId="28" borderId="5" xfId="0" applyNumberFormat="1" applyFont="1" applyFill="1" applyBorder="1"/>
    <xf numFmtId="43" fontId="5" fillId="28" borderId="5" xfId="0" applyNumberFormat="1" applyFont="1" applyFill="1" applyBorder="1" applyAlignment="1">
      <alignment horizontal="center"/>
    </xf>
    <xf numFmtId="0" fontId="24" fillId="28" borderId="23" xfId="0" applyFont="1" applyFill="1" applyBorder="1" applyAlignment="1" applyProtection="1">
      <alignment horizontal="center" vertical="center"/>
      <protection hidden="1"/>
    </xf>
    <xf numFmtId="0" fontId="24" fillId="28" borderId="24" xfId="0" applyFont="1" applyFill="1" applyBorder="1" applyAlignment="1" applyProtection="1">
      <alignment horizontal="center" vertical="center"/>
      <protection hidden="1"/>
    </xf>
    <xf numFmtId="0" fontId="5" fillId="28" borderId="5" xfId="0" applyFont="1" applyFill="1" applyBorder="1" applyProtection="1">
      <protection hidden="1"/>
    </xf>
    <xf numFmtId="43" fontId="5" fillId="28" borderId="5" xfId="1" applyNumberFormat="1" applyFont="1" applyFill="1" applyBorder="1" applyProtection="1">
      <protection hidden="1"/>
    </xf>
    <xf numFmtId="0" fontId="5" fillId="28" borderId="6" xfId="0" applyFont="1" applyFill="1" applyBorder="1" applyAlignment="1">
      <alignment vertical="top"/>
    </xf>
    <xf numFmtId="0" fontId="5" fillId="28" borderId="7" xfId="0" applyFont="1" applyFill="1" applyBorder="1" applyAlignment="1">
      <alignment vertical="top"/>
    </xf>
    <xf numFmtId="43" fontId="5" fillId="28" borderId="5" xfId="1" applyNumberFormat="1" applyFont="1" applyFill="1" applyBorder="1" applyAlignment="1">
      <alignment vertical="top"/>
    </xf>
    <xf numFmtId="0" fontId="5" fillId="29" borderId="4" xfId="0" applyFont="1" applyFill="1" applyBorder="1" applyAlignment="1">
      <alignment horizontal="left" vertical="top"/>
    </xf>
    <xf numFmtId="0" fontId="5" fillId="29" borderId="6" xfId="0" applyFont="1" applyFill="1" applyBorder="1" applyAlignment="1">
      <alignment horizontal="left"/>
    </xf>
    <xf numFmtId="0" fontId="5" fillId="29" borderId="7" xfId="0" applyFont="1" applyFill="1" applyBorder="1" applyAlignment="1">
      <alignment horizontal="left"/>
    </xf>
    <xf numFmtId="0" fontId="26" fillId="29" borderId="24" xfId="0" applyFont="1" applyFill="1" applyBorder="1" applyAlignment="1">
      <alignment vertical="top" wrapText="1"/>
    </xf>
    <xf numFmtId="0" fontId="5" fillId="29" borderId="2" xfId="0" applyFont="1" applyFill="1" applyBorder="1" applyAlignment="1">
      <alignment horizontal="center" vertical="center" wrapText="1"/>
    </xf>
    <xf numFmtId="0" fontId="5" fillId="29" borderId="2" xfId="0" applyFont="1" applyFill="1" applyBorder="1" applyAlignment="1">
      <alignment horizontal="center" vertical="center"/>
    </xf>
    <xf numFmtId="0" fontId="5" fillId="29" borderId="24" xfId="0" applyFont="1" applyFill="1" applyBorder="1" applyAlignment="1">
      <alignment horizontal="center" vertical="center"/>
    </xf>
    <xf numFmtId="0" fontId="24" fillId="29" borderId="0" xfId="0" applyFont="1" applyFill="1" applyProtection="1">
      <protection locked="0"/>
    </xf>
    <xf numFmtId="0" fontId="5" fillId="29" borderId="5" xfId="0" applyFont="1" applyFill="1" applyBorder="1" applyProtection="1">
      <protection hidden="1"/>
    </xf>
    <xf numFmtId="43" fontId="5" fillId="29" borderId="5" xfId="1" applyNumberFormat="1" applyFont="1" applyFill="1" applyBorder="1" applyProtection="1">
      <protection hidden="1"/>
    </xf>
    <xf numFmtId="0" fontId="5" fillId="29" borderId="4" xfId="0" applyFont="1" applyFill="1" applyBorder="1" applyAlignment="1">
      <alignment wrapText="1"/>
    </xf>
    <xf numFmtId="0" fontId="5" fillId="29" borderId="6" xfId="0" applyFont="1" applyFill="1" applyBorder="1" applyAlignment="1">
      <alignment wrapText="1"/>
    </xf>
    <xf numFmtId="43" fontId="5" fillId="29" borderId="5" xfId="1" applyNumberFormat="1" applyFont="1" applyFill="1" applyBorder="1" applyAlignment="1"/>
    <xf numFmtId="43" fontId="5" fillId="29" borderId="5" xfId="0" applyNumberFormat="1" applyFont="1" applyFill="1" applyBorder="1" applyAlignment="1">
      <alignment horizontal="center"/>
    </xf>
    <xf numFmtId="0" fontId="24" fillId="29" borderId="0" xfId="0" applyFont="1" applyFill="1"/>
    <xf numFmtId="0" fontId="5" fillId="29" borderId="4" xfId="0" applyFont="1" applyFill="1" applyBorder="1" applyAlignment="1">
      <alignment vertical="top"/>
    </xf>
    <xf numFmtId="0" fontId="5" fillId="29" borderId="6" xfId="0" applyFont="1" applyFill="1" applyBorder="1" applyAlignment="1">
      <alignment vertical="top"/>
    </xf>
    <xf numFmtId="0" fontId="5" fillId="29" borderId="7" xfId="0" applyFont="1" applyFill="1" applyBorder="1" applyAlignment="1">
      <alignment vertical="top"/>
    </xf>
    <xf numFmtId="43" fontId="5" fillId="29" borderId="5" xfId="1" applyNumberFormat="1" applyFont="1" applyFill="1" applyBorder="1" applyAlignment="1">
      <alignment vertical="top"/>
    </xf>
    <xf numFmtId="0" fontId="5" fillId="27" borderId="4" xfId="0" applyFont="1" applyFill="1" applyBorder="1" applyAlignment="1">
      <alignment vertical="top"/>
    </xf>
    <xf numFmtId="0" fontId="5" fillId="27" borderId="6" xfId="0" applyFont="1" applyFill="1" applyBorder="1" applyAlignment="1">
      <alignment vertical="top"/>
    </xf>
    <xf numFmtId="0" fontId="5" fillId="27" borderId="7" xfId="0" applyFont="1" applyFill="1" applyBorder="1" applyAlignment="1">
      <alignment vertical="top"/>
    </xf>
    <xf numFmtId="43" fontId="5" fillId="27" borderId="5" xfId="1" applyNumberFormat="1" applyFont="1" applyFill="1" applyBorder="1" applyAlignment="1">
      <alignment vertical="top"/>
    </xf>
    <xf numFmtId="0" fontId="5" fillId="30" borderId="4" xfId="0" applyFont="1" applyFill="1" applyBorder="1" applyAlignment="1">
      <alignment horizontal="left" vertical="top" wrapText="1"/>
    </xf>
    <xf numFmtId="0" fontId="5" fillId="30" borderId="6" xfId="0" applyFont="1" applyFill="1" applyBorder="1" applyAlignment="1">
      <alignment horizontal="left" wrapText="1"/>
    </xf>
    <xf numFmtId="0" fontId="5" fillId="30" borderId="7" xfId="0" applyFont="1" applyFill="1" applyBorder="1" applyAlignment="1">
      <alignment horizontal="left" wrapText="1"/>
    </xf>
    <xf numFmtId="0" fontId="26" fillId="30" borderId="2" xfId="0" applyFont="1" applyFill="1" applyBorder="1" applyAlignment="1">
      <alignment horizontal="left" vertical="top" wrapText="1"/>
    </xf>
    <xf numFmtId="0" fontId="5" fillId="30" borderId="5" xfId="0" applyFont="1" applyFill="1" applyBorder="1" applyAlignment="1">
      <alignment horizontal="center" vertical="center" wrapText="1"/>
    </xf>
    <xf numFmtId="0" fontId="5" fillId="30" borderId="24" xfId="0" applyFont="1" applyFill="1" applyBorder="1" applyAlignment="1">
      <alignment horizontal="center" vertical="center"/>
    </xf>
    <xf numFmtId="0" fontId="24" fillId="30" borderId="0" xfId="0" applyFont="1" applyFill="1" applyProtection="1">
      <protection locked="0"/>
    </xf>
    <xf numFmtId="0" fontId="5" fillId="30" borderId="7" xfId="0" applyFont="1" applyFill="1" applyBorder="1" applyAlignment="1" applyProtection="1">
      <alignment horizontal="center"/>
      <protection hidden="1"/>
    </xf>
    <xf numFmtId="0" fontId="5" fillId="30" borderId="5" xfId="0" applyFont="1" applyFill="1" applyBorder="1" applyAlignment="1" applyProtection="1">
      <alignment horizontal="center"/>
      <protection hidden="1"/>
    </xf>
    <xf numFmtId="0" fontId="5" fillId="30" borderId="4" xfId="0" applyFont="1" applyFill="1" applyBorder="1" applyAlignment="1" applyProtection="1">
      <alignment horizontal="center" vertical="center"/>
      <protection hidden="1"/>
    </xf>
    <xf numFmtId="0" fontId="5" fillId="30" borderId="6" xfId="0" applyFont="1" applyFill="1" applyBorder="1" applyAlignment="1" applyProtection="1">
      <alignment horizontal="center" vertical="center"/>
      <protection hidden="1"/>
    </xf>
    <xf numFmtId="0" fontId="5" fillId="30" borderId="7" xfId="0" applyFont="1" applyFill="1" applyBorder="1" applyAlignment="1" applyProtection="1">
      <alignment horizontal="center" vertical="center"/>
      <protection hidden="1"/>
    </xf>
    <xf numFmtId="0" fontId="5" fillId="30" borderId="5" xfId="0" applyFont="1" applyFill="1" applyBorder="1" applyAlignment="1" applyProtection="1">
      <alignment horizontal="center" vertical="center"/>
      <protection hidden="1"/>
    </xf>
    <xf numFmtId="43" fontId="5" fillId="30" borderId="5" xfId="1" applyNumberFormat="1" applyFont="1" applyFill="1" applyBorder="1" applyAlignment="1" applyProtection="1">
      <protection hidden="1"/>
    </xf>
    <xf numFmtId="43" fontId="5" fillId="30" borderId="4" xfId="1" applyNumberFormat="1" applyFont="1" applyFill="1" applyBorder="1" applyAlignment="1" applyProtection="1">
      <protection hidden="1"/>
    </xf>
    <xf numFmtId="0" fontId="5" fillId="30" borderId="5" xfId="0" applyFont="1" applyFill="1" applyBorder="1" applyProtection="1">
      <protection hidden="1"/>
    </xf>
    <xf numFmtId="0" fontId="24" fillId="30" borderId="0" xfId="0" applyFont="1" applyFill="1"/>
    <xf numFmtId="43" fontId="5" fillId="30" borderId="5" xfId="1" applyNumberFormat="1" applyFont="1" applyFill="1" applyBorder="1" applyAlignment="1">
      <alignment horizontal="right"/>
    </xf>
    <xf numFmtId="43" fontId="5" fillId="30" borderId="5" xfId="0" applyNumberFormat="1" applyFont="1" applyFill="1" applyBorder="1" applyAlignment="1">
      <alignment horizontal="center"/>
    </xf>
    <xf numFmtId="0" fontId="5" fillId="30" borderId="4" xfId="0" applyFont="1" applyFill="1" applyBorder="1" applyAlignment="1">
      <alignment vertical="top"/>
    </xf>
    <xf numFmtId="0" fontId="5" fillId="30" borderId="6" xfId="0" applyFont="1" applyFill="1" applyBorder="1" applyAlignment="1">
      <alignment vertical="top"/>
    </xf>
    <xf numFmtId="0" fontId="5" fillId="30" borderId="7" xfId="0" applyFont="1" applyFill="1" applyBorder="1" applyAlignment="1">
      <alignment vertical="top"/>
    </xf>
    <xf numFmtId="43" fontId="5" fillId="30" borderId="5" xfId="1" applyNumberFormat="1" applyFont="1" applyFill="1" applyBorder="1" applyAlignment="1">
      <alignment vertical="top"/>
    </xf>
    <xf numFmtId="0" fontId="5" fillId="31" borderId="4" xfId="0" applyFont="1" applyFill="1" applyBorder="1"/>
    <xf numFmtId="0" fontId="5" fillId="31" borderId="6" xfId="0" applyFont="1" applyFill="1" applyBorder="1"/>
    <xf numFmtId="0" fontId="5" fillId="31" borderId="7" xfId="0" applyFont="1" applyFill="1" applyBorder="1"/>
    <xf numFmtId="43" fontId="5" fillId="31" borderId="5" xfId="1" applyNumberFormat="1" applyFont="1" applyFill="1" applyBorder="1" applyAlignment="1"/>
    <xf numFmtId="0" fontId="0" fillId="6" borderId="25" xfId="0" applyFill="1" applyBorder="1" applyAlignment="1" applyProtection="1">
      <alignment horizontal="centerContinuous" vertical="center" wrapText="1"/>
      <protection locked="0"/>
    </xf>
    <xf numFmtId="0" fontId="0" fillId="14" borderId="26" xfId="0" applyFill="1" applyBorder="1" applyAlignment="1">
      <alignment horizontal="centerContinuous" vertical="center" wrapText="1"/>
    </xf>
    <xf numFmtId="0" fontId="0" fillId="14" borderId="26" xfId="0" applyFill="1" applyBorder="1" applyAlignment="1">
      <alignment horizontal="centerContinuous" vertical="center"/>
    </xf>
    <xf numFmtId="0" fontId="0" fillId="14" borderId="27" xfId="0" applyFill="1" applyBorder="1" applyAlignment="1">
      <alignment horizontal="centerContinuous" vertical="center"/>
    </xf>
    <xf numFmtId="0" fontId="0" fillId="6" borderId="4" xfId="0" applyFill="1" applyBorder="1" applyAlignment="1" applyProtection="1">
      <alignment horizontal="centerContinuous" vertical="center" wrapText="1"/>
      <protection locked="0"/>
    </xf>
    <xf numFmtId="0" fontId="0" fillId="14" borderId="6" xfId="0" applyFill="1" applyBorder="1" applyAlignment="1">
      <alignment horizontal="centerContinuous" vertical="center" wrapText="1"/>
    </xf>
    <xf numFmtId="0" fontId="0" fillId="14" borderId="6" xfId="0" applyFill="1" applyBorder="1" applyAlignment="1">
      <alignment horizontal="centerContinuous" vertical="center"/>
    </xf>
    <xf numFmtId="0" fontId="0" fillId="14" borderId="7" xfId="0" applyFill="1" applyBorder="1" applyAlignment="1">
      <alignment horizontal="centerContinuous" vertical="center"/>
    </xf>
    <xf numFmtId="0" fontId="5" fillId="28" borderId="4" xfId="0" applyFont="1" applyFill="1" applyBorder="1" applyAlignment="1">
      <alignment horizontal="left" wrapText="1" indent="1"/>
    </xf>
    <xf numFmtId="0" fontId="5" fillId="28" borderId="6" xfId="0" applyFont="1" applyFill="1" applyBorder="1" applyAlignment="1">
      <alignment horizontal="left" wrapText="1" indent="1"/>
    </xf>
    <xf numFmtId="43" fontId="5" fillId="28" borderId="5" xfId="0" applyNumberFormat="1" applyFont="1" applyFill="1" applyBorder="1" applyAlignment="1">
      <alignment horizontal="right"/>
    </xf>
    <xf numFmtId="0" fontId="5" fillId="29" borderId="4" xfId="0" applyFont="1" applyFill="1" applyBorder="1" applyAlignment="1">
      <alignment horizontal="left" wrapText="1" indent="1"/>
    </xf>
    <xf numFmtId="0" fontId="5" fillId="29" borderId="6" xfId="0" applyFont="1" applyFill="1" applyBorder="1" applyAlignment="1">
      <alignment horizontal="left" wrapText="1" indent="1"/>
    </xf>
    <xf numFmtId="43" fontId="5" fillId="29" borderId="5" xfId="0" applyNumberFormat="1" applyFont="1" applyFill="1" applyBorder="1" applyAlignment="1">
      <alignment horizontal="right"/>
    </xf>
    <xf numFmtId="0" fontId="5" fillId="27" borderId="4" xfId="0" applyFont="1" applyFill="1" applyBorder="1" applyAlignment="1">
      <alignment wrapText="1"/>
    </xf>
    <xf numFmtId="0" fontId="5" fillId="27" borderId="5" xfId="0" applyFont="1" applyFill="1" applyBorder="1" applyAlignment="1">
      <alignment horizontal="center"/>
    </xf>
    <xf numFmtId="43" fontId="5" fillId="27" borderId="5" xfId="0" applyNumberFormat="1" applyFont="1" applyFill="1" applyBorder="1" applyAlignment="1">
      <alignment horizontal="right"/>
    </xf>
    <xf numFmtId="43" fontId="5" fillId="30" borderId="5" xfId="0" applyNumberFormat="1" applyFont="1" applyFill="1" applyBorder="1" applyAlignment="1">
      <alignment horizontal="right"/>
    </xf>
    <xf numFmtId="43" fontId="5" fillId="26" borderId="7" xfId="0" applyNumberFormat="1" applyFont="1" applyFill="1" applyBorder="1"/>
    <xf numFmtId="43" fontId="5" fillId="13" borderId="5" xfId="0" applyNumberFormat="1" applyFont="1" applyFill="1" applyBorder="1" applyAlignment="1">
      <alignment horizontal="right"/>
    </xf>
    <xf numFmtId="43" fontId="5" fillId="31" borderId="5" xfId="0" applyNumberFormat="1" applyFont="1" applyFill="1" applyBorder="1"/>
    <xf numFmtId="43" fontId="5" fillId="13" borderId="7" xfId="0" applyNumberFormat="1" applyFont="1" applyFill="1" applyBorder="1"/>
    <xf numFmtId="43" fontId="0" fillId="32" borderId="5" xfId="1" applyNumberFormat="1" applyFont="1" applyFill="1" applyBorder="1" applyAlignment="1"/>
    <xf numFmtId="43" fontId="0" fillId="15" borderId="5" xfId="1" applyNumberFormat="1" applyFont="1" applyFill="1" applyBorder="1" applyAlignment="1"/>
    <xf numFmtId="43" fontId="1" fillId="15" borderId="5" xfId="1" applyNumberFormat="1" applyFont="1" applyFill="1" applyBorder="1" applyProtection="1">
      <protection hidden="1"/>
    </xf>
    <xf numFmtId="0" fontId="7" fillId="33" borderId="4" xfId="0" applyFont="1" applyFill="1" applyBorder="1"/>
    <xf numFmtId="0" fontId="7" fillId="33" borderId="6" xfId="0" applyFont="1" applyFill="1" applyBorder="1"/>
    <xf numFmtId="0" fontId="7" fillId="33" borderId="7" xfId="0" applyFont="1" applyFill="1" applyBorder="1"/>
    <xf numFmtId="43" fontId="7" fillId="33" borderId="5" xfId="0" applyNumberFormat="1" applyFont="1" applyFill="1" applyBorder="1"/>
    <xf numFmtId="43" fontId="1" fillId="2" borderId="5" xfId="0" applyNumberFormat="1" applyFont="1" applyFill="1" applyBorder="1"/>
    <xf numFmtId="0" fontId="1" fillId="2" borderId="4" xfId="0" applyFont="1" applyFill="1" applyBorder="1" applyAlignment="1">
      <alignment horizontal="left" indent="2"/>
    </xf>
    <xf numFmtId="0" fontId="1" fillId="2" borderId="7" xfId="0" applyFont="1" applyFill="1" applyBorder="1" applyAlignment="1">
      <alignment horizontal="left" indent="1"/>
    </xf>
    <xf numFmtId="0" fontId="1" fillId="2" borderId="5" xfId="0" applyFont="1" applyFill="1" applyBorder="1"/>
    <xf numFmtId="0" fontId="5" fillId="18" borderId="4" xfId="0" applyFont="1" applyFill="1" applyBorder="1"/>
    <xf numFmtId="0" fontId="5" fillId="18" borderId="6" xfId="0" applyFont="1" applyFill="1" applyBorder="1"/>
    <xf numFmtId="0" fontId="5" fillId="18" borderId="7" xfId="0" applyFont="1" applyFill="1" applyBorder="1"/>
    <xf numFmtId="43" fontId="5" fillId="18" borderId="7" xfId="0" applyNumberFormat="1" applyFont="1" applyFill="1" applyBorder="1"/>
    <xf numFmtId="0" fontId="5" fillId="34" borderId="4" xfId="0" applyFont="1" applyFill="1" applyBorder="1"/>
    <xf numFmtId="43" fontId="5" fillId="34" borderId="7" xfId="0" applyNumberFormat="1" applyFont="1" applyFill="1" applyBorder="1"/>
    <xf numFmtId="0" fontId="7" fillId="34" borderId="6" xfId="0" applyFont="1" applyFill="1" applyBorder="1"/>
    <xf numFmtId="0" fontId="7" fillId="34" borderId="7" xfId="0" applyFont="1" applyFill="1" applyBorder="1"/>
    <xf numFmtId="0" fontId="0" fillId="0" borderId="5" xfId="0" applyBorder="1" applyAlignment="1">
      <alignment horizontal="left" vertical="top" wrapText="1"/>
    </xf>
    <xf numFmtId="0" fontId="28" fillId="14" borderId="11" xfId="0" applyFont="1" applyFill="1" applyBorder="1"/>
    <xf numFmtId="0" fontId="28" fillId="14" borderId="0" xfId="0" applyFont="1" applyFill="1"/>
    <xf numFmtId="0" fontId="28" fillId="14" borderId="12" xfId="0" applyFont="1" applyFill="1" applyBorder="1"/>
    <xf numFmtId="0" fontId="28" fillId="0" borderId="0" xfId="0" applyFont="1"/>
    <xf numFmtId="43" fontId="7" fillId="5" borderId="5" xfId="0" applyNumberFormat="1" applyFont="1" applyFill="1" applyBorder="1"/>
    <xf numFmtId="0" fontId="7" fillId="5" borderId="5" xfId="0" applyFont="1" applyFill="1" applyBorder="1"/>
    <xf numFmtId="43" fontId="7" fillId="15" borderId="5" xfId="0" applyNumberFormat="1" applyFont="1" applyFill="1" applyBorder="1"/>
    <xf numFmtId="43" fontId="7" fillId="34" borderId="7" xfId="0" applyNumberFormat="1" applyFont="1" applyFill="1" applyBorder="1"/>
    <xf numFmtId="43" fontId="7" fillId="5" borderId="5" xfId="0" applyNumberFormat="1" applyFont="1" applyFill="1" applyBorder="1" applyAlignment="1">
      <alignment horizontal="right"/>
    </xf>
    <xf numFmtId="43" fontId="7" fillId="2" borderId="5" xfId="0" applyNumberFormat="1" applyFont="1" applyFill="1" applyBorder="1" applyAlignment="1">
      <alignment horizontal="right"/>
    </xf>
    <xf numFmtId="43" fontId="7" fillId="22" borderId="5" xfId="0" applyNumberFormat="1" applyFont="1" applyFill="1" applyBorder="1" applyAlignment="1">
      <alignment horizontal="right"/>
    </xf>
    <xf numFmtId="43" fontId="7" fillId="8" borderId="5" xfId="0" applyNumberFormat="1" applyFont="1" applyFill="1" applyBorder="1" applyAlignment="1">
      <alignment horizontal="right"/>
    </xf>
    <xf numFmtId="43" fontId="7" fillId="25" borderId="5" xfId="0" applyNumberFormat="1" applyFont="1" applyFill="1" applyBorder="1" applyAlignment="1">
      <alignment horizontal="right"/>
    </xf>
    <xf numFmtId="43" fontId="7" fillId="36" borderId="5" xfId="0" applyNumberFormat="1" applyFont="1" applyFill="1" applyBorder="1" applyAlignment="1">
      <alignment horizontal="right"/>
    </xf>
    <xf numFmtId="43" fontId="0" fillId="36" borderId="5" xfId="0" applyNumberFormat="1" applyFill="1" applyBorder="1"/>
    <xf numFmtId="43" fontId="7" fillId="36" borderId="7" xfId="0" applyNumberFormat="1" applyFont="1" applyFill="1" applyBorder="1"/>
    <xf numFmtId="0" fontId="7" fillId="14" borderId="5" xfId="0" applyFont="1" applyFill="1" applyBorder="1" applyAlignment="1">
      <alignment horizontal="left" vertical="top" wrapText="1"/>
    </xf>
    <xf numFmtId="43" fontId="7" fillId="37" borderId="5" xfId="0" applyNumberFormat="1" applyFont="1" applyFill="1" applyBorder="1"/>
    <xf numFmtId="43" fontId="7" fillId="4" borderId="7" xfId="0" applyNumberFormat="1" applyFont="1" applyFill="1" applyBorder="1"/>
    <xf numFmtId="0" fontId="1" fillId="3" borderId="28" xfId="0" applyFont="1" applyFill="1" applyBorder="1" applyAlignment="1">
      <alignment horizontal="center"/>
    </xf>
    <xf numFmtId="0" fontId="1" fillId="3" borderId="0" xfId="0" applyFont="1" applyFill="1" applyAlignment="1">
      <alignment horizontal="center"/>
    </xf>
    <xf numFmtId="0" fontId="7" fillId="3" borderId="28" xfId="0" applyFont="1" applyFill="1" applyBorder="1" applyAlignment="1">
      <alignment horizontal="left" vertical="top" wrapText="1"/>
    </xf>
    <xf numFmtId="0" fontId="7" fillId="3" borderId="0" xfId="0" applyFont="1" applyFill="1" applyAlignment="1">
      <alignment horizontal="left" vertical="top" wrapText="1"/>
    </xf>
    <xf numFmtId="0" fontId="1" fillId="9" borderId="0" xfId="0" applyFont="1" applyFill="1" applyAlignment="1" applyProtection="1">
      <alignment horizontal="center"/>
      <protection hidden="1"/>
    </xf>
    <xf numFmtId="0" fontId="8" fillId="6" borderId="0" xfId="0" applyFont="1" applyFill="1" applyAlignment="1" applyProtection="1">
      <alignment horizontal="left" vertical="center" wrapText="1"/>
      <protection hidden="1"/>
    </xf>
    <xf numFmtId="0" fontId="0" fillId="0" borderId="5" xfId="0" applyBorder="1" applyAlignment="1">
      <alignment horizontal="left" vertical="top"/>
    </xf>
    <xf numFmtId="0" fontId="5" fillId="30" borderId="4" xfId="0" applyFont="1" applyFill="1" applyBorder="1" applyAlignment="1" applyProtection="1">
      <alignment horizontal="center"/>
      <protection hidden="1"/>
    </xf>
    <xf numFmtId="0" fontId="5" fillId="30" borderId="6" xfId="0" applyFont="1" applyFill="1" applyBorder="1" applyAlignment="1" applyProtection="1">
      <alignment horizontal="center"/>
      <protection hidden="1"/>
    </xf>
    <xf numFmtId="0" fontId="5" fillId="30" borderId="7" xfId="0" applyFont="1" applyFill="1" applyBorder="1" applyAlignment="1" applyProtection="1">
      <alignment horizontal="center"/>
      <protection hidden="1"/>
    </xf>
    <xf numFmtId="0" fontId="0" fillId="0" borderId="5" xfId="0" applyBorder="1" applyAlignment="1">
      <alignment horizontal="left" vertical="top" wrapText="1"/>
    </xf>
    <xf numFmtId="0" fontId="5" fillId="30" borderId="4" xfId="0" applyFont="1" applyFill="1" applyBorder="1" applyAlignment="1">
      <alignment horizontal="left"/>
    </xf>
    <xf numFmtId="0" fontId="5" fillId="30" borderId="6" xfId="0" applyFont="1" applyFill="1" applyBorder="1" applyAlignment="1">
      <alignment horizontal="left"/>
    </xf>
    <xf numFmtId="0" fontId="5" fillId="30" borderId="7" xfId="0" applyFont="1" applyFill="1" applyBorder="1" applyAlignment="1">
      <alignment horizontal="left"/>
    </xf>
    <xf numFmtId="0" fontId="0" fillId="0" borderId="4" xfId="0" applyBorder="1" applyAlignment="1" applyProtection="1">
      <alignment horizontal="left"/>
      <protection locked="0"/>
    </xf>
    <xf numFmtId="0" fontId="0" fillId="0" borderId="6" xfId="0" applyBorder="1" applyAlignment="1" applyProtection="1">
      <alignment horizontal="left"/>
      <protection locked="0"/>
    </xf>
    <xf numFmtId="0" fontId="1" fillId="10" borderId="0" xfId="0" applyFont="1" applyFill="1" applyAlignment="1" applyProtection="1">
      <alignment horizontal="center"/>
      <protection hidden="1"/>
    </xf>
    <xf numFmtId="0" fontId="5" fillId="28" borderId="23" xfId="0" applyFont="1" applyFill="1" applyBorder="1" applyAlignment="1" applyProtection="1">
      <alignment horizontal="center" vertical="center"/>
      <protection hidden="1"/>
    </xf>
    <xf numFmtId="0" fontId="5" fillId="28" borderId="24" xfId="0" applyFont="1" applyFill="1" applyBorder="1" applyAlignment="1" applyProtection="1">
      <alignment horizontal="center" vertical="center"/>
      <protection hidden="1"/>
    </xf>
    <xf numFmtId="0" fontId="24" fillId="28" borderId="23" xfId="0" applyFont="1" applyFill="1" applyBorder="1" applyAlignment="1" applyProtection="1">
      <alignment horizontal="center" vertical="center"/>
      <protection hidden="1"/>
    </xf>
    <xf numFmtId="0" fontId="24" fillId="28" borderId="24" xfId="0" applyFont="1" applyFill="1" applyBorder="1" applyAlignment="1" applyProtection="1">
      <alignment horizontal="center" vertical="center"/>
      <protection hidden="1"/>
    </xf>
    <xf numFmtId="0" fontId="5" fillId="29" borderId="5" xfId="0" applyFont="1" applyFill="1" applyBorder="1" applyAlignment="1" applyProtection="1">
      <alignment horizontal="center" vertical="center"/>
      <protection hidden="1"/>
    </xf>
    <xf numFmtId="0" fontId="24" fillId="29" borderId="5" xfId="0" applyFont="1" applyFill="1" applyBorder="1" applyAlignment="1">
      <alignment horizontal="center" vertical="center"/>
    </xf>
    <xf numFmtId="0" fontId="24" fillId="29" borderId="23" xfId="0" applyFont="1" applyFill="1" applyBorder="1" applyAlignment="1">
      <alignment horizontal="center" vertical="center"/>
    </xf>
    <xf numFmtId="0" fontId="24" fillId="29" borderId="24" xfId="0" applyFont="1" applyFill="1" applyBorder="1" applyAlignment="1">
      <alignment horizontal="center" vertical="center"/>
    </xf>
    <xf numFmtId="0" fontId="1" fillId="24" borderId="27" xfId="0" applyFont="1" applyFill="1" applyBorder="1" applyAlignment="1" applyProtection="1">
      <alignment horizontal="center" vertical="center" wrapText="1"/>
      <protection hidden="1"/>
    </xf>
    <xf numFmtId="0" fontId="1" fillId="24" borderId="3" xfId="0" applyFont="1" applyFill="1" applyBorder="1" applyAlignment="1" applyProtection="1">
      <alignment horizontal="center" vertical="center" wrapText="1"/>
      <protection hidden="1"/>
    </xf>
    <xf numFmtId="0" fontId="1" fillId="7" borderId="4" xfId="0" applyFont="1" applyFill="1" applyBorder="1" applyAlignment="1" applyProtection="1">
      <alignment horizontal="center" vertical="center"/>
      <protection hidden="1"/>
    </xf>
    <xf numFmtId="0" fontId="1" fillId="7" borderId="6" xfId="0" applyFont="1" applyFill="1" applyBorder="1" applyAlignment="1" applyProtection="1">
      <alignment horizontal="center" vertical="center"/>
      <protection hidden="1"/>
    </xf>
    <xf numFmtId="0" fontId="1" fillId="7" borderId="7" xfId="0" applyFont="1" applyFill="1" applyBorder="1" applyAlignment="1" applyProtection="1">
      <alignment horizontal="center" vertical="center"/>
      <protection hidden="1"/>
    </xf>
    <xf numFmtId="43" fontId="3" fillId="0" borderId="4" xfId="1" applyNumberFormat="1" applyFont="1" applyBorder="1" applyAlignment="1" applyProtection="1">
      <protection hidden="1"/>
    </xf>
    <xf numFmtId="43" fontId="3" fillId="0" borderId="6" xfId="1" applyNumberFormat="1" applyFont="1" applyBorder="1" applyAlignment="1" applyProtection="1">
      <protection hidden="1"/>
    </xf>
    <xf numFmtId="43" fontId="3" fillId="0" borderId="7" xfId="1" applyNumberFormat="1" applyFont="1" applyBorder="1" applyAlignment="1" applyProtection="1">
      <protection hidden="1"/>
    </xf>
    <xf numFmtId="43" fontId="0" fillId="0" borderId="4" xfId="1" applyNumberFormat="1" applyFont="1" applyBorder="1" applyAlignment="1" applyProtection="1">
      <protection hidden="1"/>
    </xf>
    <xf numFmtId="43" fontId="0" fillId="0" borderId="6" xfId="1" applyNumberFormat="1" applyFont="1" applyBorder="1" applyAlignment="1" applyProtection="1">
      <protection hidden="1"/>
    </xf>
    <xf numFmtId="43" fontId="0" fillId="0" borderId="7" xfId="1" applyNumberFormat="1" applyFont="1" applyBorder="1" applyAlignment="1" applyProtection="1">
      <protection hidden="1"/>
    </xf>
    <xf numFmtId="0" fontId="4" fillId="24" borderId="2" xfId="0" applyFont="1" applyFill="1" applyBorder="1" applyAlignment="1">
      <alignment horizontal="left" vertical="top" wrapText="1"/>
    </xf>
    <xf numFmtId="0" fontId="4" fillId="24" borderId="3" xfId="0" applyFont="1" applyFill="1" applyBorder="1" applyAlignment="1">
      <alignment horizontal="left" vertical="top" wrapText="1"/>
    </xf>
    <xf numFmtId="0" fontId="1" fillId="24" borderId="25" xfId="0" applyFont="1" applyFill="1" applyBorder="1" applyAlignment="1" applyProtection="1">
      <alignment horizontal="center" vertical="center" wrapText="1"/>
      <protection hidden="1"/>
    </xf>
    <xf numFmtId="0" fontId="1" fillId="24" borderId="2" xfId="0" applyFont="1" applyFill="1" applyBorder="1" applyAlignment="1" applyProtection="1">
      <alignment horizontal="center" vertical="center" wrapText="1"/>
      <protection hidden="1"/>
    </xf>
    <xf numFmtId="0" fontId="5" fillId="26" borderId="5" xfId="0" applyFont="1" applyFill="1" applyBorder="1" applyAlignment="1">
      <alignment horizontal="left"/>
    </xf>
    <xf numFmtId="43" fontId="1" fillId="8" borderId="4" xfId="1" applyNumberFormat="1" applyFont="1" applyFill="1" applyBorder="1" applyAlignment="1" applyProtection="1">
      <protection hidden="1"/>
    </xf>
    <xf numFmtId="43" fontId="1" fillId="8" borderId="6" xfId="1" applyNumberFormat="1" applyFont="1" applyFill="1" applyBorder="1" applyAlignment="1" applyProtection="1">
      <protection hidden="1"/>
    </xf>
    <xf numFmtId="43" fontId="1" fillId="8" borderId="7" xfId="1" applyNumberFormat="1" applyFont="1" applyFill="1" applyBorder="1" applyAlignment="1" applyProtection="1">
      <protection hidden="1"/>
    </xf>
    <xf numFmtId="0" fontId="5" fillId="26" borderId="23" xfId="0" applyFont="1" applyFill="1" applyBorder="1" applyAlignment="1">
      <alignment horizontal="left"/>
    </xf>
    <xf numFmtId="0" fontId="1" fillId="24" borderId="4" xfId="0" applyFont="1" applyFill="1" applyBorder="1" applyAlignment="1">
      <alignment horizontal="left" wrapText="1"/>
    </xf>
    <xf numFmtId="0" fontId="1" fillId="24" borderId="6" xfId="0" applyFont="1" applyFill="1" applyBorder="1" applyAlignment="1">
      <alignment horizontal="left" wrapText="1"/>
    </xf>
    <xf numFmtId="0" fontId="1" fillId="24" borderId="4" xfId="0" applyFont="1" applyFill="1" applyBorder="1" applyAlignment="1">
      <alignment horizontal="left"/>
    </xf>
    <xf numFmtId="0" fontId="1" fillId="24" borderId="6" xfId="0" applyFont="1" applyFill="1" applyBorder="1" applyAlignment="1">
      <alignment horizontal="left"/>
    </xf>
    <xf numFmtId="0" fontId="23" fillId="0" borderId="5" xfId="0" applyFont="1" applyBorder="1" applyAlignment="1" applyProtection="1">
      <alignment vertical="center" wrapText="1"/>
      <protection locked="0"/>
    </xf>
    <xf numFmtId="0" fontId="0" fillId="2" borderId="0" xfId="0" applyFill="1" applyAlignment="1">
      <alignment horizontal="left" vertical="center" wrapText="1"/>
    </xf>
    <xf numFmtId="0" fontId="0" fillId="14" borderId="23" xfId="0" applyFill="1" applyBorder="1" applyProtection="1">
      <protection locked="0"/>
    </xf>
    <xf numFmtId="0" fontId="0" fillId="14" borderId="29" xfId="0" applyFill="1" applyBorder="1" applyProtection="1">
      <protection locked="0"/>
    </xf>
    <xf numFmtId="0" fontId="0" fillId="14" borderId="24" xfId="0" applyFill="1" applyBorder="1" applyProtection="1">
      <protection locked="0"/>
    </xf>
    <xf numFmtId="0" fontId="1" fillId="15" borderId="5" xfId="0" applyFont="1" applyFill="1" applyBorder="1" applyAlignment="1" applyProtection="1">
      <alignment vertical="top"/>
      <protection locked="0"/>
    </xf>
    <xf numFmtId="0" fontId="0" fillId="0" borderId="5" xfId="0" applyBorder="1" applyAlignment="1" applyProtection="1">
      <alignment vertical="top"/>
      <protection locked="0"/>
    </xf>
    <xf numFmtId="0" fontId="5" fillId="31" borderId="4" xfId="0" applyFont="1" applyFill="1" applyBorder="1"/>
    <xf numFmtId="0" fontId="5" fillId="31" borderId="6" xfId="0" applyFont="1" applyFill="1" applyBorder="1"/>
    <xf numFmtId="0" fontId="5" fillId="31" borderId="7" xfId="0" applyFont="1" applyFill="1" applyBorder="1"/>
    <xf numFmtId="0" fontId="5" fillId="18" borderId="5" xfId="0" applyFont="1" applyFill="1" applyBorder="1" applyAlignment="1">
      <alignment horizontal="center" vertical="top"/>
    </xf>
    <xf numFmtId="0" fontId="5" fillId="27" borderId="4" xfId="0" applyFont="1" applyFill="1" applyBorder="1" applyAlignment="1">
      <alignment horizontal="left"/>
    </xf>
    <xf numFmtId="0" fontId="5" fillId="27" borderId="6" xfId="0" applyFont="1" applyFill="1" applyBorder="1" applyAlignment="1">
      <alignment horizontal="left"/>
    </xf>
    <xf numFmtId="0" fontId="5" fillId="27" borderId="7" xfId="0" applyFont="1" applyFill="1" applyBorder="1" applyAlignment="1">
      <alignment horizontal="left"/>
    </xf>
    <xf numFmtId="0" fontId="7" fillId="5" borderId="4" xfId="0" applyFont="1" applyFill="1" applyBorder="1" applyAlignment="1">
      <alignment horizontal="left" indent="3"/>
    </xf>
    <xf numFmtId="0" fontId="7" fillId="5" borderId="6" xfId="0" applyFont="1" applyFill="1" applyBorder="1" applyAlignment="1">
      <alignment horizontal="left" indent="3"/>
    </xf>
    <xf numFmtId="0" fontId="7" fillId="5" borderId="7" xfId="0" applyFont="1" applyFill="1" applyBorder="1" applyAlignment="1">
      <alignment horizontal="left" indent="3"/>
    </xf>
    <xf numFmtId="0" fontId="27" fillId="0" borderId="11" xfId="0" applyFont="1" applyBorder="1" applyAlignment="1">
      <alignment horizontal="left"/>
    </xf>
    <xf numFmtId="0" fontId="27" fillId="0" borderId="0" xfId="0" applyFont="1" applyAlignment="1">
      <alignment horizontal="left"/>
    </xf>
    <xf numFmtId="0" fontId="5" fillId="28" borderId="4" xfId="0" applyFont="1" applyFill="1" applyBorder="1" applyAlignment="1">
      <alignment horizontal="left"/>
    </xf>
    <xf numFmtId="0" fontId="5" fillId="28" borderId="6" xfId="0" applyFont="1" applyFill="1" applyBorder="1" applyAlignment="1">
      <alignment horizontal="left"/>
    </xf>
    <xf numFmtId="0" fontId="5" fillId="29" borderId="4" xfId="0" applyFont="1" applyFill="1" applyBorder="1" applyAlignment="1">
      <alignment horizontal="left"/>
    </xf>
    <xf numFmtId="0" fontId="5" fillId="29" borderId="6" xfId="0" applyFont="1" applyFill="1" applyBorder="1" applyAlignment="1">
      <alignment horizontal="left"/>
    </xf>
    <xf numFmtId="0" fontId="5" fillId="27" borderId="4" xfId="0" applyFont="1" applyFill="1" applyBorder="1" applyAlignment="1">
      <alignment wrapText="1"/>
    </xf>
    <xf numFmtId="0" fontId="5" fillId="27" borderId="6" xfId="0" applyFont="1" applyFill="1" applyBorder="1" applyAlignment="1">
      <alignment wrapText="1"/>
    </xf>
    <xf numFmtId="0" fontId="5" fillId="31" borderId="4" xfId="0" applyFont="1" applyFill="1" applyBorder="1" applyAlignment="1">
      <alignment horizontal="left" wrapText="1"/>
    </xf>
    <xf numFmtId="0" fontId="5" fillId="31" borderId="6" xfId="0" applyFont="1" applyFill="1" applyBorder="1" applyAlignment="1">
      <alignment horizontal="left" wrapText="1"/>
    </xf>
    <xf numFmtId="0" fontId="5" fillId="35" borderId="4" xfId="0" applyFont="1" applyFill="1" applyBorder="1" applyAlignment="1">
      <alignment horizontal="left" wrapText="1"/>
    </xf>
    <xf numFmtId="0" fontId="5" fillId="35" borderId="6" xfId="0" applyFont="1" applyFill="1" applyBorder="1" applyAlignment="1">
      <alignment horizontal="left" wrapText="1"/>
    </xf>
    <xf numFmtId="0" fontId="5" fillId="26" borderId="4" xfId="0" applyFont="1" applyFill="1" applyBorder="1" applyAlignment="1">
      <alignment horizontal="left"/>
    </xf>
    <xf numFmtId="0" fontId="5" fillId="26" borderId="6" xfId="0" applyFont="1" applyFill="1" applyBorder="1" applyAlignment="1">
      <alignment horizontal="left"/>
    </xf>
    <xf numFmtId="0" fontId="5" fillId="13" borderId="4" xfId="0" applyFont="1" applyFill="1" applyBorder="1" applyAlignment="1">
      <alignment horizontal="left" wrapText="1"/>
    </xf>
    <xf numFmtId="0" fontId="5" fillId="13" borderId="6" xfId="0" applyFont="1" applyFill="1" applyBorder="1" applyAlignment="1">
      <alignment horizontal="left" wrapText="1"/>
    </xf>
    <xf numFmtId="0" fontId="5" fillId="18" borderId="4" xfId="0" applyFont="1" applyFill="1" applyBorder="1" applyAlignment="1">
      <alignment horizontal="center"/>
    </xf>
    <xf numFmtId="0" fontId="5" fillId="18" borderId="6" xfId="0" applyFont="1" applyFill="1" applyBorder="1" applyAlignment="1">
      <alignment horizontal="center"/>
    </xf>
    <xf numFmtId="0" fontId="5" fillId="18" borderId="7" xfId="0" applyFont="1" applyFill="1" applyBorder="1" applyAlignment="1">
      <alignment horizontal="center"/>
    </xf>
    <xf numFmtId="0" fontId="0" fillId="4" borderId="4" xfId="0" applyFill="1" applyBorder="1" applyAlignment="1">
      <alignment horizontal="left" wrapText="1"/>
    </xf>
    <xf numFmtId="0" fontId="0" fillId="4" borderId="6" xfId="0" applyFill="1" applyBorder="1" applyAlignment="1">
      <alignment horizontal="left" wrapText="1"/>
    </xf>
    <xf numFmtId="0" fontId="0" fillId="4" borderId="7" xfId="0" applyFill="1" applyBorder="1" applyAlignment="1">
      <alignment horizontal="left" wrapText="1"/>
    </xf>
    <xf numFmtId="0" fontId="0" fillId="4" borderId="4" xfId="0" applyFill="1" applyBorder="1" applyAlignment="1">
      <alignment horizontal="left"/>
    </xf>
    <xf numFmtId="0" fontId="0" fillId="4" borderId="6" xfId="0" applyFill="1" applyBorder="1" applyAlignment="1">
      <alignment horizontal="left"/>
    </xf>
    <xf numFmtId="0" fontId="0" fillId="4" borderId="7" xfId="0" applyFill="1" applyBorder="1" applyAlignment="1">
      <alignment horizontal="left"/>
    </xf>
    <xf numFmtId="0" fontId="0" fillId="36" borderId="4" xfId="0" applyFill="1" applyBorder="1" applyAlignment="1">
      <alignment horizontal="left"/>
    </xf>
    <xf numFmtId="0" fontId="0" fillId="36" borderId="6" xfId="0" applyFill="1" applyBorder="1" applyAlignment="1">
      <alignment horizontal="left"/>
    </xf>
    <xf numFmtId="0" fontId="0" fillId="36" borderId="7" xfId="0" applyFill="1" applyBorder="1" applyAlignment="1">
      <alignment horizontal="left"/>
    </xf>
    <xf numFmtId="0" fontId="22" fillId="14" borderId="0" xfId="0" applyFont="1" applyFill="1" applyAlignment="1">
      <alignment vertical="top" wrapText="1"/>
    </xf>
    <xf numFmtId="0" fontId="22" fillId="14" borderId="0" xfId="0" applyFont="1" applyFill="1" applyAlignment="1">
      <alignment vertical="top"/>
    </xf>
    <xf numFmtId="0" fontId="5" fillId="18" borderId="5" xfId="0" applyFont="1" applyFill="1" applyBorder="1" applyAlignment="1">
      <alignment horizontal="left" vertical="top" wrapText="1"/>
    </xf>
    <xf numFmtId="0" fontId="14" fillId="0" borderId="13" xfId="0" applyFont="1" applyBorder="1" applyAlignment="1">
      <alignment vertical="center" wrapText="1"/>
    </xf>
    <xf numFmtId="0" fontId="18" fillId="15" borderId="14" xfId="0" applyFont="1" applyFill="1" applyBorder="1" applyAlignment="1">
      <alignment vertical="center" wrapText="1"/>
    </xf>
    <xf numFmtId="0" fontId="18" fillId="15" borderId="15" xfId="0" applyFont="1" applyFill="1" applyBorder="1" applyAlignment="1">
      <alignment vertical="center" wrapText="1"/>
    </xf>
    <xf numFmtId="0" fontId="18" fillId="15" borderId="16" xfId="0" applyFont="1" applyFill="1" applyBorder="1" applyAlignment="1">
      <alignment vertical="center" wrapText="1"/>
    </xf>
    <xf numFmtId="0" fontId="12" fillId="6" borderId="17" xfId="0" applyFont="1" applyFill="1" applyBorder="1" applyAlignment="1">
      <alignment horizontal="center"/>
    </xf>
    <xf numFmtId="43" fontId="14" fillId="0" borderId="14" xfId="1" applyNumberFormat="1" applyFont="1" applyBorder="1" applyAlignment="1">
      <alignment horizontal="center" vertical="center" wrapText="1"/>
    </xf>
    <xf numFmtId="43" fontId="14" fillId="0" borderId="16" xfId="1" applyNumberFormat="1" applyFont="1" applyBorder="1" applyAlignment="1">
      <alignment horizontal="center" vertical="center" wrapText="1"/>
    </xf>
    <xf numFmtId="0" fontId="13" fillId="13" borderId="11" xfId="0" applyFont="1" applyFill="1" applyBorder="1" applyAlignment="1">
      <alignment vertical="center"/>
    </xf>
    <xf numFmtId="0" fontId="13" fillId="13" borderId="0" xfId="0" applyFont="1" applyFill="1" applyAlignment="1">
      <alignment vertical="center"/>
    </xf>
    <xf numFmtId="0" fontId="13" fillId="13" borderId="12" xfId="0" applyFont="1" applyFill="1" applyBorder="1" applyAlignment="1">
      <alignment vertical="center"/>
    </xf>
    <xf numFmtId="0" fontId="13" fillId="2" borderId="11" xfId="0" applyFont="1" applyFill="1" applyBorder="1" applyAlignment="1">
      <alignment vertical="center"/>
    </xf>
    <xf numFmtId="0" fontId="13" fillId="2" borderId="0" xfId="0" applyFont="1" applyFill="1" applyAlignment="1">
      <alignment vertical="center"/>
    </xf>
    <xf numFmtId="0" fontId="13" fillId="2" borderId="12" xfId="0" applyFont="1" applyFill="1" applyBorder="1" applyAlignment="1">
      <alignment vertical="center"/>
    </xf>
    <xf numFmtId="43" fontId="14" fillId="15" borderId="14" xfId="1" applyNumberFormat="1" applyFont="1" applyFill="1" applyBorder="1" applyAlignment="1">
      <alignment horizontal="center" vertical="center" wrapText="1"/>
    </xf>
    <xf numFmtId="43" fontId="14" fillId="15" borderId="16" xfId="1" applyNumberFormat="1" applyFont="1" applyFill="1" applyBorder="1" applyAlignment="1">
      <alignment horizontal="center" vertical="center" wrapText="1"/>
    </xf>
    <xf numFmtId="0" fontId="17" fillId="15" borderId="14" xfId="0" applyFont="1" applyFill="1" applyBorder="1" applyAlignment="1">
      <alignment vertical="center" wrapText="1"/>
    </xf>
    <xf numFmtId="0" fontId="17" fillId="15" borderId="16" xfId="0" applyFont="1" applyFill="1" applyBorder="1" applyAlignment="1">
      <alignment vertical="center" wrapText="1"/>
    </xf>
    <xf numFmtId="0" fontId="17" fillId="15" borderId="14" xfId="0" applyFont="1" applyFill="1" applyBorder="1" applyAlignment="1">
      <alignment vertical="center"/>
    </xf>
    <xf numFmtId="0" fontId="17" fillId="15" borderId="16" xfId="0" applyFont="1" applyFill="1" applyBorder="1" applyAlignment="1">
      <alignment vertical="center"/>
    </xf>
    <xf numFmtId="0" fontId="21" fillId="16" borderId="11" xfId="0" applyFont="1" applyFill="1" applyBorder="1" applyAlignment="1">
      <alignment horizontal="center"/>
    </xf>
    <xf numFmtId="0" fontId="21" fillId="16" borderId="0" xfId="0" applyFont="1" applyFill="1" applyAlignment="1">
      <alignment horizontal="center"/>
    </xf>
    <xf numFmtId="0" fontId="21" fillId="16" borderId="12" xfId="0" applyFont="1" applyFill="1" applyBorder="1" applyAlignment="1">
      <alignment horizontal="center"/>
    </xf>
    <xf numFmtId="43" fontId="14" fillId="0" borderId="13" xfId="0" applyNumberFormat="1" applyFont="1" applyBorder="1" applyAlignment="1">
      <alignment vertical="center"/>
    </xf>
    <xf numFmtId="0" fontId="12" fillId="6" borderId="12" xfId="0" applyFont="1" applyFill="1" applyBorder="1" applyAlignment="1">
      <alignment horizontal="center"/>
    </xf>
    <xf numFmtId="0" fontId="19" fillId="15" borderId="22" xfId="0" applyFont="1" applyFill="1" applyBorder="1" applyAlignment="1">
      <alignment vertical="center" wrapText="1"/>
    </xf>
    <xf numFmtId="0" fontId="19" fillId="15" borderId="17" xfId="0" applyFont="1" applyFill="1" applyBorder="1" applyAlignment="1">
      <alignment vertical="center" wrapText="1"/>
    </xf>
    <xf numFmtId="0" fontId="19" fillId="6" borderId="0" xfId="0" applyFont="1" applyFill="1" applyAlignment="1">
      <alignment horizontal="center" vertical="center" wrapText="1"/>
    </xf>
    <xf numFmtId="166" fontId="20" fillId="10" borderId="14" xfId="0" applyNumberFormat="1" applyFont="1" applyFill="1" applyBorder="1" applyAlignment="1">
      <alignment horizontal="center" vertical="center" wrapText="1"/>
    </xf>
    <xf numFmtId="166" fontId="20" fillId="10" borderId="16" xfId="0" applyNumberFormat="1" applyFont="1" applyFill="1" applyBorder="1" applyAlignment="1">
      <alignment horizontal="center" vertical="center" wrapText="1"/>
    </xf>
    <xf numFmtId="0" fontId="15" fillId="0" borderId="14" xfId="0" applyFont="1" applyBorder="1" applyAlignment="1">
      <alignment vertical="center" wrapText="1"/>
    </xf>
    <xf numFmtId="0" fontId="15" fillId="0" borderId="16" xfId="0" applyFont="1" applyBorder="1" applyAlignment="1">
      <alignment vertical="center" wrapText="1"/>
    </xf>
    <xf numFmtId="0" fontId="13" fillId="2" borderId="20" xfId="0" applyFont="1" applyFill="1" applyBorder="1" applyAlignment="1">
      <alignment vertical="center"/>
    </xf>
    <xf numFmtId="0" fontId="13" fillId="2" borderId="21" xfId="0" applyFont="1" applyFill="1" applyBorder="1" applyAlignment="1">
      <alignment vertical="center"/>
    </xf>
    <xf numFmtId="0" fontId="13" fillId="2" borderId="19" xfId="0" applyFont="1" applyFill="1" applyBorder="1" applyAlignment="1">
      <alignment vertical="center"/>
    </xf>
    <xf numFmtId="0" fontId="14" fillId="0" borderId="18" xfId="0" applyFont="1" applyBorder="1" applyAlignment="1">
      <alignment vertical="center"/>
    </xf>
    <xf numFmtId="0" fontId="14" fillId="0" borderId="13" xfId="0" applyFont="1" applyBorder="1" applyAlignment="1">
      <alignment vertical="center"/>
    </xf>
    <xf numFmtId="0" fontId="16" fillId="0" borderId="13" xfId="0" applyFont="1" applyBorder="1"/>
    <xf numFmtId="0" fontId="0" fillId="0" borderId="4"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5" fillId="28" borderId="7" xfId="0" applyFont="1" applyFill="1" applyBorder="1" applyAlignment="1">
      <alignment horizontal="left"/>
    </xf>
    <xf numFmtId="0" fontId="5" fillId="29" borderId="7" xfId="0" applyFont="1" applyFill="1" applyBorder="1" applyAlignment="1">
      <alignment horizontal="left"/>
    </xf>
    <xf numFmtId="0" fontId="5" fillId="27" borderId="4" xfId="0" applyFont="1" applyFill="1" applyBorder="1" applyAlignment="1">
      <alignment horizontal="left" indent="1"/>
    </xf>
    <xf numFmtId="0" fontId="5" fillId="27" borderId="6" xfId="0" applyFont="1" applyFill="1" applyBorder="1" applyAlignment="1">
      <alignment horizontal="left" indent="1"/>
    </xf>
    <xf numFmtId="0" fontId="5" fillId="27" borderId="7" xfId="0" applyFont="1" applyFill="1" applyBorder="1" applyAlignment="1">
      <alignment horizontal="left" indent="1"/>
    </xf>
    <xf numFmtId="0" fontId="5" fillId="30" borderId="4" xfId="0" applyFont="1" applyFill="1" applyBorder="1" applyAlignment="1">
      <alignment horizontal="left" wrapText="1"/>
    </xf>
    <xf numFmtId="0" fontId="5" fillId="30" borderId="6" xfId="0" applyFont="1" applyFill="1" applyBorder="1" applyAlignment="1">
      <alignment horizontal="left" wrapText="1"/>
    </xf>
    <xf numFmtId="0" fontId="5" fillId="30" borderId="7" xfId="0" applyFont="1" applyFill="1" applyBorder="1" applyAlignment="1">
      <alignment horizontal="left" wrapText="1"/>
    </xf>
    <xf numFmtId="0" fontId="5" fillId="30" borderId="4" xfId="0" applyFont="1" applyFill="1" applyBorder="1" applyAlignment="1">
      <alignment horizontal="left" indent="1"/>
    </xf>
    <xf numFmtId="0" fontId="5" fillId="30" borderId="6" xfId="0" applyFont="1" applyFill="1" applyBorder="1" applyAlignment="1">
      <alignment horizontal="left" indent="1"/>
    </xf>
    <xf numFmtId="0" fontId="5" fillId="30" borderId="7" xfId="0" applyFont="1" applyFill="1" applyBorder="1" applyAlignment="1">
      <alignment horizontal="left" indent="1"/>
    </xf>
    <xf numFmtId="0" fontId="1" fillId="24" borderId="7" xfId="0" applyFont="1" applyFill="1" applyBorder="1" applyAlignment="1">
      <alignment horizontal="left" wrapText="1"/>
    </xf>
    <xf numFmtId="0" fontId="1" fillId="24" borderId="4" xfId="0" applyFont="1" applyFill="1" applyBorder="1" applyAlignment="1">
      <alignment horizontal="left" indent="1"/>
    </xf>
    <xf numFmtId="0" fontId="1" fillId="24" borderId="6" xfId="0" applyFont="1" applyFill="1" applyBorder="1" applyAlignment="1">
      <alignment horizontal="left" indent="1"/>
    </xf>
    <xf numFmtId="0" fontId="1" fillId="24" borderId="7" xfId="0" applyFont="1" applyFill="1" applyBorder="1" applyAlignment="1">
      <alignment horizontal="left" indent="1"/>
    </xf>
    <xf numFmtId="0" fontId="5" fillId="26" borderId="7" xfId="0" applyFont="1" applyFill="1" applyBorder="1" applyAlignment="1">
      <alignment horizontal="left"/>
    </xf>
    <xf numFmtId="0" fontId="0" fillId="0" borderId="4"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5" fillId="26" borderId="4" xfId="0" applyFont="1" applyFill="1" applyBorder="1" applyAlignment="1">
      <alignment horizontal="left" indent="1"/>
    </xf>
    <xf numFmtId="0" fontId="5" fillId="26" borderId="6" xfId="0" applyFont="1" applyFill="1" applyBorder="1" applyAlignment="1">
      <alignment horizontal="left" indent="1"/>
    </xf>
    <xf numFmtId="0" fontId="5" fillId="13" borderId="7" xfId="0" applyFont="1" applyFill="1" applyBorder="1" applyAlignment="1">
      <alignment horizontal="left" wrapText="1"/>
    </xf>
    <xf numFmtId="0" fontId="5" fillId="13" borderId="4" xfId="0" applyFont="1" applyFill="1" applyBorder="1" applyAlignment="1">
      <alignment horizontal="left" indent="1"/>
    </xf>
    <xf numFmtId="0" fontId="5" fillId="13" borderId="6" xfId="0" applyFont="1" applyFill="1" applyBorder="1" applyAlignment="1">
      <alignment horizontal="left" indent="1"/>
    </xf>
    <xf numFmtId="0" fontId="5" fillId="13" borderId="7" xfId="0" applyFont="1" applyFill="1" applyBorder="1" applyAlignment="1">
      <alignment horizontal="left" indent="1"/>
    </xf>
    <xf numFmtId="0" fontId="7" fillId="37" borderId="4" xfId="0" applyFont="1" applyFill="1" applyBorder="1" applyAlignment="1">
      <alignment horizontal="left" indent="1"/>
    </xf>
    <xf numFmtId="0" fontId="7" fillId="37" borderId="6" xfId="0" applyFont="1" applyFill="1" applyBorder="1" applyAlignment="1">
      <alignment horizontal="left" indent="1"/>
    </xf>
    <xf numFmtId="0" fontId="7" fillId="37" borderId="7" xfId="0" applyFont="1" applyFill="1" applyBorder="1" applyAlignment="1">
      <alignment horizontal="left" indent="1"/>
    </xf>
    <xf numFmtId="0" fontId="7" fillId="5" borderId="4" xfId="0" applyFont="1" applyFill="1" applyBorder="1" applyAlignment="1">
      <alignment horizontal="left" indent="1"/>
    </xf>
    <xf numFmtId="0" fontId="7" fillId="5" borderId="6" xfId="0" applyFont="1" applyFill="1" applyBorder="1" applyAlignment="1">
      <alignment horizontal="left" indent="1"/>
    </xf>
    <xf numFmtId="0" fontId="7" fillId="5" borderId="7" xfId="0" applyFont="1" applyFill="1" applyBorder="1" applyAlignment="1">
      <alignment horizontal="left" indent="1"/>
    </xf>
    <xf numFmtId="0" fontId="7" fillId="15" borderId="4" xfId="0" applyFont="1" applyFill="1" applyBorder="1" applyAlignment="1">
      <alignment horizontal="left" indent="1"/>
    </xf>
    <xf numFmtId="0" fontId="7" fillId="15" borderId="6" xfId="0" applyFont="1" applyFill="1" applyBorder="1" applyAlignment="1">
      <alignment horizontal="left" indent="1"/>
    </xf>
    <xf numFmtId="0" fontId="7" fillId="15" borderId="7" xfId="0" applyFont="1" applyFill="1" applyBorder="1" applyAlignment="1">
      <alignment horizontal="left" indent="1"/>
    </xf>
    <xf numFmtId="0" fontId="7" fillId="36" borderId="4" xfId="0" applyFont="1" applyFill="1" applyBorder="1" applyAlignment="1">
      <alignment horizontal="left" indent="1"/>
    </xf>
    <xf numFmtId="0" fontId="7" fillId="36" borderId="6" xfId="0" applyFont="1" applyFill="1" applyBorder="1" applyAlignment="1">
      <alignment horizontal="left" indent="1"/>
    </xf>
    <xf numFmtId="0" fontId="7" fillId="36" borderId="7" xfId="0" applyFont="1" applyFill="1" applyBorder="1" applyAlignment="1">
      <alignment horizontal="left" indent="1"/>
    </xf>
    <xf numFmtId="0" fontId="5" fillId="18" borderId="4" xfId="0" applyFont="1" applyFill="1" applyBorder="1"/>
    <xf numFmtId="0" fontId="5" fillId="18" borderId="6" xfId="0" applyFont="1" applyFill="1" applyBorder="1"/>
    <xf numFmtId="0" fontId="5" fillId="18" borderId="7" xfId="0" applyFont="1" applyFill="1" applyBorder="1"/>
    <xf numFmtId="0" fontId="5" fillId="34" borderId="4" xfId="0" applyFont="1" applyFill="1" applyBorder="1"/>
    <xf numFmtId="0" fontId="5" fillId="34" borderId="6" xfId="0" applyFont="1" applyFill="1" applyBorder="1"/>
    <xf numFmtId="0" fontId="5" fillId="34" borderId="7" xfId="0" applyFont="1" applyFill="1" applyBorder="1"/>
  </cellXfs>
  <cellStyles count="5">
    <cellStyle name="Currency" xfId="1" builtinId="4"/>
    <cellStyle name="HeadingStyle" xfId="4" xr:uid="{00000000-0005-0000-0000-000001000000}"/>
    <cellStyle name="Normal" xfId="0" builtinId="0"/>
    <cellStyle name="Percent" xfId="2" builtinId="5"/>
    <cellStyle name="TextStyle" xfId="3" xr:uid="{00000000-0005-0000-0000-000004000000}"/>
  </cellStyles>
  <dxfs count="26">
    <dxf>
      <fill>
        <patternFill>
          <bgColor rgb="FF92D050"/>
        </patternFill>
      </fill>
    </dxf>
    <dxf>
      <fill>
        <patternFill>
          <bgColor rgb="FF92D050"/>
        </patternFill>
      </fill>
    </dxf>
    <dxf>
      <font>
        <color auto="1"/>
      </font>
      <fill>
        <patternFill>
          <bgColor rgb="FF92D050"/>
        </patternFill>
      </fill>
    </dxf>
    <dxf>
      <font>
        <color rgb="FF006100"/>
      </font>
      <fill>
        <patternFill>
          <bgColor rgb="FFFF0000"/>
        </patternFill>
      </fill>
    </dxf>
    <dxf>
      <font>
        <color auto="1"/>
      </font>
      <fill>
        <patternFill>
          <bgColor rgb="FF92D050"/>
        </patternFill>
      </fill>
    </dxf>
    <dxf>
      <font>
        <color rgb="FF006100"/>
      </font>
      <fill>
        <patternFill>
          <bgColor rgb="FFFF0000"/>
        </patternFill>
      </fill>
    </dxf>
    <dxf>
      <font>
        <color rgb="FF006100"/>
      </font>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ont>
        <color auto="1"/>
      </font>
      <fill>
        <patternFill>
          <bgColor rgb="FF92D050"/>
        </patternFill>
      </fill>
    </dxf>
    <dxf>
      <font>
        <color rgb="FF006100"/>
      </font>
      <fill>
        <patternFill>
          <bgColor rgb="FFFF0000"/>
        </patternFill>
      </fill>
    </dxf>
    <dxf>
      <font>
        <color auto="1"/>
      </font>
      <fill>
        <patternFill>
          <bgColor rgb="FF92D050"/>
        </patternFill>
      </fill>
    </dxf>
    <dxf>
      <font>
        <color auto="1"/>
      </font>
      <fill>
        <patternFill>
          <bgColor rgb="FFFF0000"/>
        </patternFill>
      </fill>
    </dxf>
    <dxf>
      <fill>
        <patternFill>
          <bgColor theme="9"/>
        </patternFill>
      </fill>
    </dxf>
    <dxf>
      <alignment vertical="top" textRotation="0" indent="0" justifyLastLine="0" shrinkToFit="0" readingOrder="0"/>
    </dxf>
    <dxf>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alignment horizontal="left" vertical="top" textRotation="0" wrapText="0" indent="0" justifyLastLine="0" shrinkToFit="0" readingOrder="0"/>
      <border diagonalUp="0" diagonalDown="0" outline="0">
        <left/>
        <right/>
        <top style="thin">
          <color indexed="64"/>
        </top>
        <bottom style="thin">
          <color indexed="64"/>
        </bottom>
      </border>
      <protection locked="0" hidden="0"/>
    </dxf>
    <dxf>
      <alignment horizontal="left" vertical="top" textRotation="0" wrapText="0" indent="0" justifyLastLine="0" shrinkToFit="0" readingOrder="0"/>
      <border diagonalUp="0" diagonalDown="0" outline="0">
        <left/>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indexed="64"/>
        </top>
        <bottom style="thin">
          <color auto="1"/>
        </bottom>
      </border>
    </dxf>
    <dxf>
      <alignment vertical="top"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3" tint="0.39997558519241921"/>
        </patternFill>
      </fill>
      <alignment horizontal="left" vertical="top" textRotation="0" wrapText="1" indent="0" justifyLastLine="0" shrinkToFit="0" readingOrder="0"/>
    </dxf>
  </dxfs>
  <tableStyles count="0" defaultTableStyle="TableStyleMedium2" defaultPivotStyle="PivotStyleLight16"/>
  <colors>
    <mruColors>
      <color rgb="FFFFFFEB"/>
      <color rgb="FFCCFFCC"/>
      <color rgb="FFF9EEED"/>
      <color rgb="FFE2AC00"/>
      <color rgb="FFFFDDDD"/>
      <color rgb="FFFF6699"/>
      <color rgb="FFFFFF99"/>
      <color rgb="FFF3FFF3"/>
      <color rgb="FFE5B7B5"/>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B1380C-15F9-4F1E-AD0E-40719706D05F}" name="inv" displayName="inv" ref="A99:D102" totalsRowShown="0" headerRowDxfId="25" dataDxfId="23" headerRowBorderDxfId="24" tableBorderDxfId="22" totalsRowBorderDxfId="21">
  <autoFilter ref="A99:D102" xr:uid="{94B1380C-15F9-4F1E-AD0E-40719706D05F}"/>
  <tableColumns count="4">
    <tableColumn id="1" xr3:uid="{41F38468-2989-418C-8AA8-21A4B3DBF537}" name="Estimated Invoiceable Costs (One-time costs to be invoiced as incurred/agreed) " dataDxfId="20"/>
    <tableColumn id="2" xr3:uid="{C3B23214-BC6E-4268-82BA-72774B14740B}" name="Column1" dataDxfId="19"/>
    <tableColumn id="3" xr3:uid="{7E0F0E19-0BE3-4700-84B3-65ECEE1F54EB}" name="Column2" dataDxfId="18"/>
    <tableColumn id="4" xr3:uid="{2966350F-9736-4D42-9E46-DDE3344DB907}" name="Column3" dataDxfId="17"/>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CCFF"/>
    <pageSetUpPr fitToPage="1"/>
  </sheetPr>
  <dimension ref="A1:Y144"/>
  <sheetViews>
    <sheetView tabSelected="1" zoomScale="90" zoomScaleNormal="90" workbookViewId="0">
      <selection activeCell="G109" sqref="G109:G116"/>
    </sheetView>
  </sheetViews>
  <sheetFormatPr defaultRowHeight="14.5" x14ac:dyDescent="0.35"/>
  <cols>
    <col min="1" max="1" width="64.7265625" customWidth="1"/>
    <col min="2" max="2" width="11.81640625" customWidth="1"/>
    <col min="3" max="3" width="19.1796875" customWidth="1"/>
    <col min="4" max="4" width="20.453125" customWidth="1"/>
    <col min="5" max="5" width="10.7265625" style="2" customWidth="1"/>
    <col min="6" max="6" width="2.81640625" style="58" customWidth="1"/>
    <col min="7" max="7" width="30.54296875" style="2" customWidth="1"/>
    <col min="8" max="8" width="8.54296875" style="58" customWidth="1"/>
    <col min="9" max="9" width="25.453125" style="1" hidden="1" customWidth="1"/>
    <col min="10" max="10" width="21.453125" style="1" hidden="1" customWidth="1"/>
    <col min="11" max="11" width="32.453125" style="1" hidden="1" customWidth="1"/>
    <col min="12" max="12" width="19.1796875" style="1" hidden="1" customWidth="1"/>
    <col min="13" max="13" width="29.453125" style="1" hidden="1" customWidth="1"/>
    <col min="14" max="14" width="28.453125" style="79" customWidth="1"/>
    <col min="15" max="25" width="8.7265625" style="58"/>
  </cols>
  <sheetData>
    <row r="1" spans="1:14" x14ac:dyDescent="0.35">
      <c r="A1" s="58"/>
      <c r="B1" s="58"/>
      <c r="C1" s="58"/>
      <c r="D1" s="58"/>
      <c r="E1" s="79"/>
      <c r="G1" s="79"/>
      <c r="I1" s="328" t="s">
        <v>0</v>
      </c>
      <c r="J1" s="328"/>
      <c r="K1" s="328"/>
      <c r="L1" s="328"/>
      <c r="M1" s="328"/>
    </row>
    <row r="2" spans="1:14" x14ac:dyDescent="0.35">
      <c r="A2" s="58"/>
      <c r="B2" s="58"/>
      <c r="C2" s="58"/>
      <c r="D2" s="58"/>
      <c r="E2" s="79"/>
      <c r="G2" s="79"/>
      <c r="I2" s="80"/>
      <c r="J2" s="80"/>
      <c r="K2" s="80"/>
      <c r="L2" s="80"/>
      <c r="M2" s="80"/>
    </row>
    <row r="3" spans="1:14" x14ac:dyDescent="0.35">
      <c r="A3" s="324" t="s">
        <v>117</v>
      </c>
      <c r="B3" s="325"/>
      <c r="C3" s="325"/>
      <c r="D3" s="325"/>
      <c r="E3" s="325"/>
      <c r="F3" s="325"/>
      <c r="G3" s="325"/>
      <c r="I3" s="329" t="s">
        <v>115</v>
      </c>
      <c r="J3" s="329"/>
      <c r="K3" s="329"/>
      <c r="L3" s="329"/>
      <c r="M3" s="329"/>
    </row>
    <row r="4" spans="1:14" ht="51.75" customHeight="1" x14ac:dyDescent="0.35">
      <c r="A4" s="326" t="s">
        <v>145</v>
      </c>
      <c r="B4" s="327"/>
      <c r="C4" s="327"/>
      <c r="D4" s="327"/>
      <c r="E4" s="327"/>
      <c r="F4" s="327"/>
      <c r="G4" s="327"/>
      <c r="I4" s="329"/>
      <c r="J4" s="329"/>
      <c r="K4" s="329"/>
      <c r="L4" s="329"/>
      <c r="M4" s="329"/>
    </row>
    <row r="5" spans="1:14" ht="13.5" customHeight="1" x14ac:dyDescent="0.35">
      <c r="A5" s="61"/>
      <c r="B5" s="61"/>
      <c r="C5" s="61"/>
      <c r="D5" s="61"/>
      <c r="E5" s="79"/>
      <c r="G5" s="79"/>
      <c r="I5" s="329"/>
      <c r="J5" s="329"/>
      <c r="K5" s="329"/>
      <c r="L5" s="329"/>
      <c r="M5" s="329"/>
    </row>
    <row r="6" spans="1:14" ht="187.5" customHeight="1" x14ac:dyDescent="0.35">
      <c r="A6" s="374" t="s">
        <v>118</v>
      </c>
      <c r="B6" s="374"/>
      <c r="C6" s="374"/>
      <c r="D6" s="374"/>
      <c r="E6" s="374"/>
      <c r="F6" s="374"/>
      <c r="G6" s="374"/>
      <c r="I6" s="329"/>
      <c r="J6" s="329"/>
      <c r="K6" s="329"/>
      <c r="L6" s="329"/>
      <c r="M6" s="329"/>
    </row>
    <row r="7" spans="1:14" ht="12.75" customHeight="1" x14ac:dyDescent="0.35">
      <c r="A7" s="61"/>
      <c r="B7" s="61"/>
      <c r="C7" s="61"/>
      <c r="D7" s="61"/>
      <c r="E7" s="79"/>
      <c r="G7" s="79"/>
      <c r="I7" s="80"/>
      <c r="J7" s="80"/>
      <c r="K7" s="80"/>
      <c r="L7" s="80"/>
      <c r="M7" s="80"/>
    </row>
    <row r="8" spans="1:14" ht="16.5" customHeight="1" x14ac:dyDescent="0.35">
      <c r="A8" s="144" t="s">
        <v>144</v>
      </c>
      <c r="B8" s="263"/>
      <c r="C8" s="264"/>
      <c r="D8" s="264"/>
      <c r="E8" s="264"/>
      <c r="F8" s="265"/>
      <c r="G8" s="266"/>
      <c r="I8" s="146" t="s">
        <v>100</v>
      </c>
      <c r="J8" s="147"/>
      <c r="K8" s="148" t="s">
        <v>99</v>
      </c>
      <c r="L8" s="149"/>
      <c r="M8" s="150"/>
    </row>
    <row r="9" spans="1:14" ht="18" customHeight="1" x14ac:dyDescent="0.35">
      <c r="A9" s="145" t="s">
        <v>143</v>
      </c>
      <c r="B9" s="263"/>
      <c r="C9" s="264"/>
      <c r="D9" s="264"/>
      <c r="E9" s="264"/>
      <c r="F9" s="265"/>
      <c r="G9" s="266"/>
      <c r="I9" s="146" t="s">
        <v>2</v>
      </c>
      <c r="J9" s="151"/>
      <c r="K9" s="152" t="s">
        <v>125</v>
      </c>
      <c r="L9" s="153"/>
      <c r="M9" s="154"/>
    </row>
    <row r="10" spans="1:14" ht="18" customHeight="1" x14ac:dyDescent="0.35">
      <c r="A10" s="146" t="s">
        <v>120</v>
      </c>
      <c r="B10" s="267"/>
      <c r="C10" s="268"/>
      <c r="D10" s="268"/>
      <c r="E10" s="268"/>
      <c r="F10" s="269"/>
      <c r="G10" s="270"/>
      <c r="I10" s="58"/>
      <c r="J10" s="58"/>
      <c r="K10" s="58"/>
      <c r="L10" s="58"/>
      <c r="M10" s="58"/>
    </row>
    <row r="11" spans="1:14" x14ac:dyDescent="0.35">
      <c r="A11" s="58"/>
      <c r="B11" s="58"/>
      <c r="C11" s="58"/>
      <c r="D11" s="58"/>
      <c r="E11" s="58"/>
      <c r="G11" s="79"/>
      <c r="I11" s="340" t="s">
        <v>3</v>
      </c>
      <c r="J11" s="340"/>
      <c r="K11" s="340"/>
      <c r="L11" s="340"/>
      <c r="M11" s="340"/>
      <c r="N11" s="88"/>
    </row>
    <row r="12" spans="1:14" x14ac:dyDescent="0.35">
      <c r="A12" s="194" t="s">
        <v>119</v>
      </c>
      <c r="B12" s="195"/>
      <c r="C12" s="195"/>
      <c r="D12" s="195"/>
      <c r="E12" s="196"/>
      <c r="G12" s="54" t="s">
        <v>9</v>
      </c>
      <c r="I12" s="341" t="s">
        <v>7</v>
      </c>
      <c r="J12" s="341" t="s">
        <v>8</v>
      </c>
      <c r="K12" s="343"/>
      <c r="L12" s="206"/>
      <c r="M12" s="341" t="s">
        <v>9</v>
      </c>
      <c r="N12" s="88"/>
    </row>
    <row r="13" spans="1:14" ht="29" x14ac:dyDescent="0.35">
      <c r="A13" s="197" t="s">
        <v>121</v>
      </c>
      <c r="B13" s="198" t="s">
        <v>4</v>
      </c>
      <c r="C13" s="199" t="s">
        <v>5</v>
      </c>
      <c r="D13" s="200" t="s">
        <v>6</v>
      </c>
      <c r="E13" s="200" t="s">
        <v>94</v>
      </c>
      <c r="G13" s="201"/>
      <c r="I13" s="342"/>
      <c r="J13" s="342"/>
      <c r="K13" s="344"/>
      <c r="L13" s="207"/>
      <c r="M13" s="342"/>
      <c r="N13" s="88"/>
    </row>
    <row r="14" spans="1:14" x14ac:dyDescent="0.35">
      <c r="A14" s="43"/>
      <c r="B14" s="44"/>
      <c r="C14" s="45"/>
      <c r="D14" s="94">
        <f t="shared" ref="D14:D23" si="0">B14*C14</f>
        <v>0</v>
      </c>
      <c r="E14" s="50"/>
      <c r="G14" s="33"/>
      <c r="I14" s="29"/>
      <c r="J14" s="47">
        <f>I14*B14</f>
        <v>0</v>
      </c>
      <c r="K14" s="8"/>
      <c r="L14" s="8"/>
      <c r="M14" s="8"/>
      <c r="N14" s="88"/>
    </row>
    <row r="15" spans="1:14" ht="33" customHeight="1" x14ac:dyDescent="0.35">
      <c r="A15" s="43"/>
      <c r="B15" s="44"/>
      <c r="C15" s="45"/>
      <c r="D15" s="94">
        <f t="shared" si="0"/>
        <v>0</v>
      </c>
      <c r="E15" s="50"/>
      <c r="G15" s="33"/>
      <c r="I15" s="29"/>
      <c r="J15" s="47">
        <f t="shared" ref="J15:J23" si="1">I15*B14</f>
        <v>0</v>
      </c>
      <c r="K15" s="8"/>
      <c r="L15" s="8"/>
      <c r="M15" s="8"/>
    </row>
    <row r="16" spans="1:14" x14ac:dyDescent="0.35">
      <c r="A16" s="43"/>
      <c r="B16" s="44"/>
      <c r="C16" s="45"/>
      <c r="D16" s="94">
        <f t="shared" si="0"/>
        <v>0</v>
      </c>
      <c r="E16" s="50"/>
      <c r="G16" s="33"/>
      <c r="I16" s="29"/>
      <c r="J16" s="47">
        <f t="shared" si="1"/>
        <v>0</v>
      </c>
      <c r="K16" s="8"/>
      <c r="L16" s="8"/>
      <c r="M16" s="8"/>
    </row>
    <row r="17" spans="1:13" x14ac:dyDescent="0.35">
      <c r="A17" s="43"/>
      <c r="B17" s="44"/>
      <c r="C17" s="45"/>
      <c r="D17" s="94">
        <f t="shared" si="0"/>
        <v>0</v>
      </c>
      <c r="E17" s="50"/>
      <c r="G17" s="33"/>
      <c r="I17" s="29"/>
      <c r="J17" s="47">
        <f t="shared" si="1"/>
        <v>0</v>
      </c>
      <c r="K17" s="8"/>
      <c r="L17" s="8"/>
      <c r="M17" s="8"/>
    </row>
    <row r="18" spans="1:13" x14ac:dyDescent="0.35">
      <c r="A18" s="43"/>
      <c r="B18" s="44"/>
      <c r="C18" s="45"/>
      <c r="D18" s="94">
        <f t="shared" si="0"/>
        <v>0</v>
      </c>
      <c r="E18" s="50"/>
      <c r="G18" s="33"/>
      <c r="I18" s="29"/>
      <c r="J18" s="47">
        <f t="shared" si="1"/>
        <v>0</v>
      </c>
      <c r="K18" s="8"/>
      <c r="L18" s="8"/>
      <c r="M18" s="8"/>
    </row>
    <row r="19" spans="1:13" x14ac:dyDescent="0.35">
      <c r="A19" s="43"/>
      <c r="B19" s="44"/>
      <c r="C19" s="45"/>
      <c r="D19" s="94">
        <f t="shared" si="0"/>
        <v>0</v>
      </c>
      <c r="E19" s="50"/>
      <c r="G19" s="33"/>
      <c r="I19" s="29"/>
      <c r="J19" s="47">
        <f t="shared" si="1"/>
        <v>0</v>
      </c>
      <c r="K19" s="8"/>
      <c r="L19" s="8"/>
      <c r="M19" s="8"/>
    </row>
    <row r="20" spans="1:13" x14ac:dyDescent="0.35">
      <c r="A20" s="43"/>
      <c r="B20" s="44"/>
      <c r="C20" s="45"/>
      <c r="D20" s="94">
        <f t="shared" si="0"/>
        <v>0</v>
      </c>
      <c r="E20" s="50"/>
      <c r="G20" s="33"/>
      <c r="I20" s="29"/>
      <c r="J20" s="47">
        <f t="shared" si="1"/>
        <v>0</v>
      </c>
      <c r="K20" s="8"/>
      <c r="L20" s="8"/>
      <c r="M20" s="8"/>
    </row>
    <row r="21" spans="1:13" x14ac:dyDescent="0.35">
      <c r="A21" s="43"/>
      <c r="B21" s="44"/>
      <c r="C21" s="45"/>
      <c r="D21" s="94">
        <f t="shared" si="0"/>
        <v>0</v>
      </c>
      <c r="E21" s="50"/>
      <c r="G21" s="33"/>
      <c r="I21" s="29"/>
      <c r="J21" s="47">
        <f t="shared" si="1"/>
        <v>0</v>
      </c>
      <c r="K21" s="8"/>
      <c r="L21" s="8"/>
      <c r="M21" s="8"/>
    </row>
    <row r="22" spans="1:13" x14ac:dyDescent="0.35">
      <c r="A22" s="43"/>
      <c r="B22" s="44"/>
      <c r="C22" s="45"/>
      <c r="D22" s="94">
        <f t="shared" si="0"/>
        <v>0</v>
      </c>
      <c r="E22" s="50"/>
      <c r="G22" s="33"/>
      <c r="I22" s="29"/>
      <c r="J22" s="47">
        <f t="shared" si="1"/>
        <v>0</v>
      </c>
      <c r="K22" s="8"/>
      <c r="L22" s="8"/>
      <c r="M22" s="8"/>
    </row>
    <row r="23" spans="1:13" x14ac:dyDescent="0.35">
      <c r="A23" s="43"/>
      <c r="B23" s="44"/>
      <c r="C23" s="45"/>
      <c r="D23" s="94">
        <f t="shared" si="0"/>
        <v>0</v>
      </c>
      <c r="E23" s="50"/>
      <c r="G23" s="33"/>
      <c r="I23" s="29"/>
      <c r="J23" s="47">
        <f t="shared" si="1"/>
        <v>0</v>
      </c>
      <c r="K23" s="8"/>
      <c r="L23" s="8"/>
      <c r="M23" s="8"/>
    </row>
    <row r="24" spans="1:13" x14ac:dyDescent="0.35">
      <c r="A24" s="202" t="s">
        <v>81</v>
      </c>
      <c r="B24" s="203"/>
      <c r="C24" s="203"/>
      <c r="D24" s="204">
        <f>SUM(D14:D23)</f>
        <v>0</v>
      </c>
      <c r="E24" s="205">
        <f>SUMIF(E14:E23,"=Yes",D14:D23)</f>
        <v>0</v>
      </c>
      <c r="G24" s="201"/>
      <c r="I24" s="208"/>
      <c r="J24" s="209">
        <f>SUM(J14:J23)</f>
        <v>0</v>
      </c>
      <c r="K24" s="208"/>
      <c r="L24" s="208"/>
      <c r="M24" s="208"/>
    </row>
    <row r="25" spans="1:13" x14ac:dyDescent="0.35">
      <c r="A25" s="58"/>
      <c r="B25" s="58"/>
      <c r="C25" s="58"/>
      <c r="D25" s="58"/>
      <c r="E25" s="79"/>
      <c r="G25" s="79"/>
      <c r="I25" s="58"/>
      <c r="J25" s="58"/>
      <c r="K25" s="58"/>
      <c r="L25" s="58"/>
      <c r="M25" s="58"/>
    </row>
    <row r="26" spans="1:13" x14ac:dyDescent="0.35">
      <c r="A26" s="213" t="s">
        <v>122</v>
      </c>
      <c r="B26" s="214"/>
      <c r="C26" s="214"/>
      <c r="D26" s="214"/>
      <c r="E26" s="215"/>
      <c r="G26" s="220"/>
      <c r="I26" s="345" t="s">
        <v>7</v>
      </c>
      <c r="J26" s="345" t="s">
        <v>8</v>
      </c>
      <c r="K26" s="346"/>
      <c r="L26" s="347"/>
      <c r="M26" s="345" t="s">
        <v>9</v>
      </c>
    </row>
    <row r="27" spans="1:13" ht="29" x14ac:dyDescent="0.35">
      <c r="A27" s="216" t="s">
        <v>78</v>
      </c>
      <c r="B27" s="217" t="s">
        <v>123</v>
      </c>
      <c r="C27" s="218" t="s">
        <v>5</v>
      </c>
      <c r="D27" s="219" t="s">
        <v>6</v>
      </c>
      <c r="E27" s="219" t="s">
        <v>94</v>
      </c>
      <c r="G27" s="220"/>
      <c r="I27" s="345"/>
      <c r="J27" s="345"/>
      <c r="K27" s="346"/>
      <c r="L27" s="348"/>
      <c r="M27" s="345"/>
    </row>
    <row r="28" spans="1:13" x14ac:dyDescent="0.35">
      <c r="A28" s="43"/>
      <c r="B28" s="44"/>
      <c r="C28" s="45"/>
      <c r="D28" s="95">
        <f>B28*C28*$B$10</f>
        <v>0</v>
      </c>
      <c r="E28" s="50"/>
      <c r="G28" s="33"/>
      <c r="I28" s="26"/>
      <c r="J28" s="31">
        <f t="shared" ref="J28:J39" si="2">I28*B28</f>
        <v>0</v>
      </c>
      <c r="K28" s="27"/>
      <c r="L28" s="27"/>
      <c r="M28" s="28"/>
    </row>
    <row r="29" spans="1:13" ht="15" customHeight="1" x14ac:dyDescent="0.35">
      <c r="A29" s="9"/>
      <c r="B29" s="44"/>
      <c r="C29" s="45"/>
      <c r="D29" s="95">
        <f t="shared" ref="D29:D39" si="3">B29*C29*$B$10</f>
        <v>0</v>
      </c>
      <c r="E29" s="50"/>
      <c r="G29" s="33"/>
      <c r="I29" s="29"/>
      <c r="J29" s="31">
        <f t="shared" si="2"/>
        <v>0</v>
      </c>
      <c r="K29" s="8"/>
      <c r="L29" s="8"/>
      <c r="M29" s="8"/>
    </row>
    <row r="30" spans="1:13" x14ac:dyDescent="0.35">
      <c r="A30" s="9"/>
      <c r="B30" s="11"/>
      <c r="C30" s="12"/>
      <c r="D30" s="95">
        <f t="shared" si="3"/>
        <v>0</v>
      </c>
      <c r="E30" s="50"/>
      <c r="G30" s="33"/>
      <c r="I30" s="29"/>
      <c r="J30" s="31">
        <f t="shared" si="2"/>
        <v>0</v>
      </c>
      <c r="K30" s="8"/>
      <c r="L30" s="8"/>
      <c r="M30" s="8"/>
    </row>
    <row r="31" spans="1:13" x14ac:dyDescent="0.35">
      <c r="A31" s="9"/>
      <c r="B31" s="11"/>
      <c r="C31" s="12"/>
      <c r="D31" s="95">
        <f t="shared" si="3"/>
        <v>0</v>
      </c>
      <c r="E31" s="50"/>
      <c r="G31" s="33"/>
      <c r="I31" s="29"/>
      <c r="J31" s="31">
        <f t="shared" si="2"/>
        <v>0</v>
      </c>
      <c r="K31" s="8"/>
      <c r="L31" s="8"/>
      <c r="M31" s="8"/>
    </row>
    <row r="32" spans="1:13" x14ac:dyDescent="0.35">
      <c r="A32" s="9"/>
      <c r="B32" s="11"/>
      <c r="C32" s="12"/>
      <c r="D32" s="95">
        <f t="shared" si="3"/>
        <v>0</v>
      </c>
      <c r="E32" s="50"/>
      <c r="G32" s="33"/>
      <c r="I32" s="29"/>
      <c r="J32" s="31">
        <f t="shared" si="2"/>
        <v>0</v>
      </c>
      <c r="K32" s="8"/>
      <c r="L32" s="8"/>
      <c r="M32" s="8"/>
    </row>
    <row r="33" spans="1:13" x14ac:dyDescent="0.35">
      <c r="A33" s="9"/>
      <c r="B33" s="11"/>
      <c r="C33" s="12"/>
      <c r="D33" s="95">
        <f t="shared" si="3"/>
        <v>0</v>
      </c>
      <c r="E33" s="50"/>
      <c r="G33" s="33"/>
      <c r="I33" s="29"/>
      <c r="J33" s="31">
        <f t="shared" si="2"/>
        <v>0</v>
      </c>
      <c r="K33" s="8"/>
      <c r="L33" s="8"/>
      <c r="M33" s="8"/>
    </row>
    <row r="34" spans="1:13" x14ac:dyDescent="0.35">
      <c r="A34" s="9"/>
      <c r="B34" s="11"/>
      <c r="C34" s="12"/>
      <c r="D34" s="95">
        <f t="shared" si="3"/>
        <v>0</v>
      </c>
      <c r="E34" s="50"/>
      <c r="G34" s="33"/>
      <c r="I34" s="29"/>
      <c r="J34" s="31">
        <f t="shared" si="2"/>
        <v>0</v>
      </c>
      <c r="K34" s="8"/>
      <c r="L34" s="8"/>
      <c r="M34" s="8"/>
    </row>
    <row r="35" spans="1:13" x14ac:dyDescent="0.35">
      <c r="A35" s="9"/>
      <c r="B35" s="11"/>
      <c r="C35" s="12"/>
      <c r="D35" s="95">
        <f t="shared" si="3"/>
        <v>0</v>
      </c>
      <c r="E35" s="50"/>
      <c r="G35" s="33"/>
      <c r="I35" s="29"/>
      <c r="J35" s="31">
        <f t="shared" si="2"/>
        <v>0</v>
      </c>
      <c r="K35" s="8"/>
      <c r="L35" s="8"/>
      <c r="M35" s="8"/>
    </row>
    <row r="36" spans="1:13" x14ac:dyDescent="0.35">
      <c r="A36" s="9"/>
      <c r="B36" s="11"/>
      <c r="C36" s="12"/>
      <c r="D36" s="95">
        <f t="shared" si="3"/>
        <v>0</v>
      </c>
      <c r="E36" s="50"/>
      <c r="G36" s="33"/>
      <c r="I36" s="29"/>
      <c r="J36" s="31">
        <f t="shared" si="2"/>
        <v>0</v>
      </c>
      <c r="K36" s="8"/>
      <c r="L36" s="8"/>
      <c r="M36" s="8"/>
    </row>
    <row r="37" spans="1:13" x14ac:dyDescent="0.35">
      <c r="A37" s="9"/>
      <c r="B37" s="30"/>
      <c r="C37" s="12"/>
      <c r="D37" s="95">
        <f t="shared" si="3"/>
        <v>0</v>
      </c>
      <c r="E37" s="50"/>
      <c r="G37" s="33"/>
      <c r="I37" s="29"/>
      <c r="J37" s="31">
        <f t="shared" si="2"/>
        <v>0</v>
      </c>
      <c r="K37" s="8"/>
      <c r="L37" s="8"/>
      <c r="M37" s="8"/>
    </row>
    <row r="38" spans="1:13" x14ac:dyDescent="0.35">
      <c r="A38" s="9"/>
      <c r="B38" s="30"/>
      <c r="C38" s="12"/>
      <c r="D38" s="95">
        <f t="shared" si="3"/>
        <v>0</v>
      </c>
      <c r="E38" s="50"/>
      <c r="G38" s="33"/>
      <c r="I38" s="29"/>
      <c r="J38" s="31">
        <f t="shared" si="2"/>
        <v>0</v>
      </c>
      <c r="K38" s="8"/>
      <c r="L38" s="8"/>
      <c r="M38" s="8"/>
    </row>
    <row r="39" spans="1:13" x14ac:dyDescent="0.35">
      <c r="A39" s="9"/>
      <c r="B39" s="30"/>
      <c r="C39" s="12"/>
      <c r="D39" s="95">
        <f t="shared" si="3"/>
        <v>0</v>
      </c>
      <c r="E39" s="50"/>
      <c r="G39" s="33"/>
      <c r="I39" s="29"/>
      <c r="J39" s="31">
        <f t="shared" si="2"/>
        <v>0</v>
      </c>
      <c r="K39" s="8"/>
      <c r="L39" s="8"/>
      <c r="M39" s="8"/>
    </row>
    <row r="40" spans="1:13" x14ac:dyDescent="0.35">
      <c r="A40" s="223" t="s">
        <v>10</v>
      </c>
      <c r="B40" s="224"/>
      <c r="C40" s="224"/>
      <c r="D40" s="225">
        <f>SUM(D28:D39)</f>
        <v>0</v>
      </c>
      <c r="E40" s="226">
        <f>SUMIF(E28:E39,"=Yes",D28:D39)</f>
        <v>0</v>
      </c>
      <c r="F40" s="227"/>
      <c r="G40" s="220"/>
      <c r="I40" s="221"/>
      <c r="J40" s="222">
        <f>SUM(J28:J39)</f>
        <v>0</v>
      </c>
      <c r="K40" s="221"/>
      <c r="L40" s="221"/>
      <c r="M40" s="221"/>
    </row>
    <row r="41" spans="1:13" x14ac:dyDescent="0.35">
      <c r="A41" s="81"/>
      <c r="B41" s="81"/>
      <c r="C41" s="81"/>
      <c r="D41" s="82"/>
      <c r="E41" s="79"/>
      <c r="G41" s="79"/>
      <c r="I41" s="80"/>
      <c r="J41" s="80"/>
      <c r="K41" s="80"/>
      <c r="L41" s="80"/>
      <c r="M41" s="80"/>
    </row>
    <row r="42" spans="1:13" x14ac:dyDescent="0.35">
      <c r="A42" s="178" t="s">
        <v>11</v>
      </c>
      <c r="B42" s="179"/>
      <c r="C42" s="179"/>
      <c r="D42" s="179"/>
      <c r="E42" s="180"/>
      <c r="G42" s="162"/>
      <c r="I42" s="163"/>
      <c r="J42" s="163"/>
      <c r="K42" s="163"/>
      <c r="L42" s="163"/>
      <c r="M42" s="163"/>
    </row>
    <row r="43" spans="1:13" ht="43.5" x14ac:dyDescent="0.35">
      <c r="A43" s="181" t="s">
        <v>128</v>
      </c>
      <c r="B43" s="182" t="s">
        <v>12</v>
      </c>
      <c r="C43" s="182" t="s">
        <v>13</v>
      </c>
      <c r="D43" s="183" t="s">
        <v>6</v>
      </c>
      <c r="E43" s="183" t="s">
        <v>94</v>
      </c>
      <c r="G43" s="162"/>
      <c r="I43" s="184" t="s">
        <v>7</v>
      </c>
      <c r="J43" s="184" t="s">
        <v>8</v>
      </c>
      <c r="K43" s="184" t="s">
        <v>14</v>
      </c>
      <c r="L43" s="184" t="s">
        <v>124</v>
      </c>
      <c r="M43" s="184" t="s">
        <v>9</v>
      </c>
    </row>
    <row r="44" spans="1:13" x14ac:dyDescent="0.35">
      <c r="A44" s="43"/>
      <c r="B44" s="44"/>
      <c r="C44" s="45"/>
      <c r="D44" s="285">
        <f t="shared" ref="D44:D54" si="4">B44*C44</f>
        <v>0</v>
      </c>
      <c r="E44" s="50"/>
      <c r="G44" s="33"/>
      <c r="I44" s="29"/>
      <c r="J44" s="112">
        <f t="shared" ref="J44:J61" si="5">I44*B44</f>
        <v>0</v>
      </c>
      <c r="K44" s="55" t="str">
        <f>IFERROR(B44/(173.33333*(($M$8-$J$8)/30)),"TBD")</f>
        <v>TBD</v>
      </c>
      <c r="L44" s="128" t="e">
        <f>B44/$B$10</f>
        <v>#DIV/0!</v>
      </c>
      <c r="M44" s="8"/>
    </row>
    <row r="45" spans="1:13" x14ac:dyDescent="0.35">
      <c r="A45" s="9"/>
      <c r="B45" s="44"/>
      <c r="C45" s="45"/>
      <c r="D45" s="285">
        <f t="shared" si="4"/>
        <v>0</v>
      </c>
      <c r="E45" s="50"/>
      <c r="G45" s="33"/>
      <c r="I45" s="29"/>
      <c r="J45" s="112">
        <f t="shared" si="5"/>
        <v>0</v>
      </c>
      <c r="K45" s="55" t="str">
        <f t="shared" ref="K45:K61" si="6">IFERROR(B45/(173.33333*(($M$8-$J$8)/30)),"TBD")</f>
        <v>TBD</v>
      </c>
      <c r="L45" s="128" t="e">
        <f t="shared" ref="L45:L61" si="7">B45/$B$10</f>
        <v>#DIV/0!</v>
      </c>
      <c r="M45" s="8"/>
    </row>
    <row r="46" spans="1:13" x14ac:dyDescent="0.35">
      <c r="A46" s="9"/>
      <c r="B46" s="30"/>
      <c r="C46" s="32"/>
      <c r="D46" s="285">
        <f t="shared" si="4"/>
        <v>0</v>
      </c>
      <c r="E46" s="50"/>
      <c r="G46" s="33"/>
      <c r="I46" s="29"/>
      <c r="J46" s="112">
        <f t="shared" si="5"/>
        <v>0</v>
      </c>
      <c r="K46" s="55" t="str">
        <f t="shared" si="6"/>
        <v>TBD</v>
      </c>
      <c r="L46" s="128" t="e">
        <f t="shared" si="7"/>
        <v>#DIV/0!</v>
      </c>
      <c r="M46" s="8"/>
    </row>
    <row r="47" spans="1:13" x14ac:dyDescent="0.35">
      <c r="A47" s="9"/>
      <c r="B47" s="30"/>
      <c r="C47" s="32"/>
      <c r="D47" s="285">
        <f t="shared" ref="D47:D51" si="8">B47*C47</f>
        <v>0</v>
      </c>
      <c r="E47" s="50"/>
      <c r="G47" s="33"/>
      <c r="I47" s="29"/>
      <c r="J47" s="112">
        <f t="shared" si="5"/>
        <v>0</v>
      </c>
      <c r="K47" s="55" t="str">
        <f t="shared" si="6"/>
        <v>TBD</v>
      </c>
      <c r="L47" s="128" t="e">
        <f t="shared" si="7"/>
        <v>#DIV/0!</v>
      </c>
      <c r="M47" s="8"/>
    </row>
    <row r="48" spans="1:13" ht="32.25" customHeight="1" x14ac:dyDescent="0.35">
      <c r="A48" s="9"/>
      <c r="B48" s="30"/>
      <c r="C48" s="32"/>
      <c r="D48" s="285">
        <f t="shared" si="8"/>
        <v>0</v>
      </c>
      <c r="E48" s="50"/>
      <c r="G48" s="33"/>
      <c r="I48" s="29"/>
      <c r="J48" s="112">
        <f t="shared" si="5"/>
        <v>0</v>
      </c>
      <c r="K48" s="55" t="str">
        <f t="shared" si="6"/>
        <v>TBD</v>
      </c>
      <c r="L48" s="128" t="e">
        <f t="shared" si="7"/>
        <v>#DIV/0!</v>
      </c>
      <c r="M48" s="8"/>
    </row>
    <row r="49" spans="1:13" x14ac:dyDescent="0.35">
      <c r="A49" s="9"/>
      <c r="B49" s="30"/>
      <c r="C49" s="32"/>
      <c r="D49" s="285">
        <f t="shared" si="8"/>
        <v>0</v>
      </c>
      <c r="E49" s="50"/>
      <c r="G49" s="33"/>
      <c r="I49" s="29"/>
      <c r="J49" s="112">
        <f t="shared" si="5"/>
        <v>0</v>
      </c>
      <c r="K49" s="55" t="str">
        <f t="shared" si="6"/>
        <v>TBD</v>
      </c>
      <c r="L49" s="128" t="e">
        <f t="shared" si="7"/>
        <v>#DIV/0!</v>
      </c>
      <c r="M49" s="8"/>
    </row>
    <row r="50" spans="1:13" x14ac:dyDescent="0.35">
      <c r="A50" s="9"/>
      <c r="B50" s="30"/>
      <c r="C50" s="32"/>
      <c r="D50" s="285">
        <f t="shared" si="8"/>
        <v>0</v>
      </c>
      <c r="E50" s="50"/>
      <c r="G50" s="33"/>
      <c r="I50" s="29"/>
      <c r="J50" s="112">
        <f t="shared" si="5"/>
        <v>0</v>
      </c>
      <c r="K50" s="55" t="str">
        <f t="shared" si="6"/>
        <v>TBD</v>
      </c>
      <c r="L50" s="128" t="e">
        <f t="shared" si="7"/>
        <v>#DIV/0!</v>
      </c>
      <c r="M50" s="8"/>
    </row>
    <row r="51" spans="1:13" x14ac:dyDescent="0.35">
      <c r="A51" s="9"/>
      <c r="B51" s="30"/>
      <c r="C51" s="32"/>
      <c r="D51" s="285">
        <f t="shared" si="8"/>
        <v>0</v>
      </c>
      <c r="E51" s="50"/>
      <c r="G51" s="33"/>
      <c r="I51" s="29"/>
      <c r="J51" s="112">
        <f t="shared" si="5"/>
        <v>0</v>
      </c>
      <c r="K51" s="55" t="str">
        <f t="shared" si="6"/>
        <v>TBD</v>
      </c>
      <c r="L51" s="128" t="e">
        <f t="shared" si="7"/>
        <v>#DIV/0!</v>
      </c>
      <c r="M51" s="8"/>
    </row>
    <row r="52" spans="1:13" ht="18.75" customHeight="1" x14ac:dyDescent="0.35">
      <c r="A52" s="9"/>
      <c r="B52" s="30"/>
      <c r="C52" s="32"/>
      <c r="D52" s="285">
        <f t="shared" si="4"/>
        <v>0</v>
      </c>
      <c r="E52" s="50"/>
      <c r="G52" s="33"/>
      <c r="I52" s="29"/>
      <c r="J52" s="112">
        <f t="shared" si="5"/>
        <v>0</v>
      </c>
      <c r="K52" s="55" t="str">
        <f t="shared" si="6"/>
        <v>TBD</v>
      </c>
      <c r="L52" s="128" t="e">
        <f t="shared" si="7"/>
        <v>#DIV/0!</v>
      </c>
      <c r="M52" s="8"/>
    </row>
    <row r="53" spans="1:13" x14ac:dyDescent="0.35">
      <c r="A53" s="9"/>
      <c r="B53" s="30"/>
      <c r="C53" s="32"/>
      <c r="D53" s="285">
        <f t="shared" si="4"/>
        <v>0</v>
      </c>
      <c r="E53" s="50"/>
      <c r="G53" s="33"/>
      <c r="I53" s="29"/>
      <c r="J53" s="112">
        <f t="shared" si="5"/>
        <v>0</v>
      </c>
      <c r="K53" s="55" t="str">
        <f t="shared" si="6"/>
        <v>TBD</v>
      </c>
      <c r="L53" s="128" t="e">
        <f t="shared" si="7"/>
        <v>#DIV/0!</v>
      </c>
      <c r="M53" s="8"/>
    </row>
    <row r="54" spans="1:13" x14ac:dyDescent="0.35">
      <c r="A54" s="9"/>
      <c r="B54" s="30"/>
      <c r="C54" s="32"/>
      <c r="D54" s="285">
        <f t="shared" si="4"/>
        <v>0</v>
      </c>
      <c r="E54" s="50"/>
      <c r="G54" s="33"/>
      <c r="I54" s="29"/>
      <c r="J54" s="112">
        <f t="shared" si="5"/>
        <v>0</v>
      </c>
      <c r="K54" s="55" t="str">
        <f t="shared" si="6"/>
        <v>TBD</v>
      </c>
      <c r="L54" s="128" t="e">
        <f t="shared" si="7"/>
        <v>#DIV/0!</v>
      </c>
      <c r="M54" s="8"/>
    </row>
    <row r="55" spans="1:13" ht="18" customHeight="1" x14ac:dyDescent="0.35">
      <c r="A55" s="9"/>
      <c r="B55" s="30"/>
      <c r="C55" s="12"/>
      <c r="D55" s="285">
        <f>B55*C55</f>
        <v>0</v>
      </c>
      <c r="E55" s="50"/>
      <c r="G55" s="33"/>
      <c r="I55" s="29"/>
      <c r="J55" s="112">
        <f t="shared" si="5"/>
        <v>0</v>
      </c>
      <c r="K55" s="55" t="str">
        <f t="shared" si="6"/>
        <v>TBD</v>
      </c>
      <c r="L55" s="128" t="e">
        <f t="shared" si="7"/>
        <v>#DIV/0!</v>
      </c>
      <c r="M55" s="8"/>
    </row>
    <row r="56" spans="1:13" ht="18" customHeight="1" x14ac:dyDescent="0.35">
      <c r="A56" s="33"/>
      <c r="B56" s="11"/>
      <c r="C56" s="34"/>
      <c r="D56" s="285">
        <f>B56*C56</f>
        <v>0</v>
      </c>
      <c r="E56" s="50"/>
      <c r="G56" s="33"/>
      <c r="I56" s="29"/>
      <c r="J56" s="112">
        <f t="shared" si="5"/>
        <v>0</v>
      </c>
      <c r="K56" s="55" t="str">
        <f t="shared" si="6"/>
        <v>TBD</v>
      </c>
      <c r="L56" s="128" t="e">
        <f t="shared" si="7"/>
        <v>#DIV/0!</v>
      </c>
      <c r="M56" s="8"/>
    </row>
    <row r="57" spans="1:13" ht="18" customHeight="1" x14ac:dyDescent="0.35">
      <c r="A57" s="33"/>
      <c r="B57" s="11"/>
      <c r="C57" s="34"/>
      <c r="D57" s="285">
        <f t="shared" ref="D57:D60" si="9">B57*C57</f>
        <v>0</v>
      </c>
      <c r="E57" s="50"/>
      <c r="G57" s="33"/>
      <c r="I57" s="29"/>
      <c r="J57" s="112"/>
      <c r="K57" s="55" t="str">
        <f t="shared" si="6"/>
        <v>TBD</v>
      </c>
      <c r="L57" s="128"/>
      <c r="M57" s="8"/>
    </row>
    <row r="58" spans="1:13" ht="18" customHeight="1" x14ac:dyDescent="0.35">
      <c r="A58" s="33"/>
      <c r="B58" s="11"/>
      <c r="C58" s="34"/>
      <c r="D58" s="285">
        <f t="shared" si="9"/>
        <v>0</v>
      </c>
      <c r="E58" s="50"/>
      <c r="G58" s="33"/>
      <c r="I58" s="29"/>
      <c r="J58" s="112"/>
      <c r="K58" s="55" t="str">
        <f t="shared" si="6"/>
        <v>TBD</v>
      </c>
      <c r="L58" s="128"/>
      <c r="M58" s="8"/>
    </row>
    <row r="59" spans="1:13" ht="18" customHeight="1" x14ac:dyDescent="0.35">
      <c r="A59" s="33"/>
      <c r="B59" s="11"/>
      <c r="C59" s="34"/>
      <c r="D59" s="285">
        <f t="shared" si="9"/>
        <v>0</v>
      </c>
      <c r="E59" s="50"/>
      <c r="G59" s="33"/>
      <c r="I59" s="29"/>
      <c r="J59" s="112"/>
      <c r="K59" s="55" t="str">
        <f t="shared" si="6"/>
        <v>TBD</v>
      </c>
      <c r="L59" s="128"/>
      <c r="M59" s="8"/>
    </row>
    <row r="60" spans="1:13" ht="18" customHeight="1" x14ac:dyDescent="0.35">
      <c r="A60" s="33"/>
      <c r="B60" s="11"/>
      <c r="C60" s="34"/>
      <c r="D60" s="285">
        <f t="shared" si="9"/>
        <v>0</v>
      </c>
      <c r="E60" s="50"/>
      <c r="G60" s="33"/>
      <c r="I60" s="29"/>
      <c r="J60" s="112"/>
      <c r="K60" s="55" t="str">
        <f t="shared" si="6"/>
        <v>TBD</v>
      </c>
      <c r="L60" s="128"/>
      <c r="M60" s="8"/>
    </row>
    <row r="61" spans="1:13" ht="18" customHeight="1" x14ac:dyDescent="0.35">
      <c r="A61" s="33"/>
      <c r="B61" s="30"/>
      <c r="C61" s="12"/>
      <c r="D61" s="285">
        <f>B61*C61</f>
        <v>0</v>
      </c>
      <c r="E61" s="50"/>
      <c r="G61" s="33"/>
      <c r="I61" s="29"/>
      <c r="J61" s="112">
        <f t="shared" si="5"/>
        <v>0</v>
      </c>
      <c r="K61" s="55" t="str">
        <f t="shared" si="6"/>
        <v>TBD</v>
      </c>
      <c r="L61" s="128" t="e">
        <f t="shared" si="7"/>
        <v>#DIV/0!</v>
      </c>
      <c r="M61" s="8"/>
    </row>
    <row r="62" spans="1:13" ht="18" customHeight="1" x14ac:dyDescent="0.35">
      <c r="A62" s="384" t="s">
        <v>15</v>
      </c>
      <c r="B62" s="385"/>
      <c r="C62" s="386"/>
      <c r="D62" s="188">
        <f>SUM(D44:D61)</f>
        <v>0</v>
      </c>
      <c r="E62" s="189">
        <f>SUMIF(E44:E61,"=Yes",D44:D61)</f>
        <v>0</v>
      </c>
      <c r="G62" s="162"/>
      <c r="I62" s="185"/>
      <c r="J62" s="186">
        <f>SUM(J44:J61)</f>
        <v>0</v>
      </c>
      <c r="K62" s="187"/>
      <c r="L62" s="187"/>
      <c r="M62" s="187"/>
    </row>
    <row r="63" spans="1:13" x14ac:dyDescent="0.35">
      <c r="A63" s="60"/>
      <c r="B63" s="60"/>
      <c r="C63" s="60"/>
      <c r="D63" s="83"/>
      <c r="E63" s="79"/>
      <c r="G63" s="79"/>
      <c r="I63" s="80"/>
      <c r="J63" s="80"/>
      <c r="K63" s="80"/>
      <c r="L63" s="80"/>
      <c r="M63" s="80"/>
    </row>
    <row r="64" spans="1:13" x14ac:dyDescent="0.35">
      <c r="A64" s="236" t="s">
        <v>84</v>
      </c>
      <c r="B64" s="237"/>
      <c r="C64" s="237"/>
      <c r="D64" s="237"/>
      <c r="E64" s="238"/>
      <c r="G64" s="242"/>
      <c r="I64" s="331" t="s">
        <v>21</v>
      </c>
      <c r="J64" s="332"/>
      <c r="K64" s="333"/>
      <c r="L64" s="243"/>
      <c r="M64" s="244" t="s">
        <v>9</v>
      </c>
    </row>
    <row r="65" spans="1:14" ht="30.65" customHeight="1" x14ac:dyDescent="0.35">
      <c r="A65" s="239" t="s">
        <v>86</v>
      </c>
      <c r="B65" s="240" t="s">
        <v>4</v>
      </c>
      <c r="C65" s="240" t="s">
        <v>5</v>
      </c>
      <c r="D65" s="240" t="s">
        <v>6</v>
      </c>
      <c r="E65" s="241" t="s">
        <v>94</v>
      </c>
      <c r="G65" s="242"/>
      <c r="I65" s="245" t="s">
        <v>21</v>
      </c>
      <c r="J65" s="246" t="s">
        <v>8</v>
      </c>
      <c r="K65" s="247"/>
      <c r="L65" s="247" t="s">
        <v>126</v>
      </c>
      <c r="M65" s="248"/>
    </row>
    <row r="66" spans="1:14" x14ac:dyDescent="0.35">
      <c r="A66" s="9"/>
      <c r="B66" s="44"/>
      <c r="C66" s="45"/>
      <c r="D66" s="286">
        <f t="shared" ref="D66:D76" si="10">B66*C66</f>
        <v>0</v>
      </c>
      <c r="E66" s="50"/>
      <c r="G66" s="33"/>
      <c r="I66" s="9"/>
      <c r="J66" s="287">
        <f>I66*B66</f>
        <v>0</v>
      </c>
      <c r="K66" s="32"/>
      <c r="L66" s="128" t="e">
        <f>B66/$M$9</f>
        <v>#DIV/0!</v>
      </c>
      <c r="M66" s="8"/>
    </row>
    <row r="67" spans="1:14" x14ac:dyDescent="0.35">
      <c r="A67" s="9"/>
      <c r="B67" s="44"/>
      <c r="C67" s="45"/>
      <c r="D67" s="286">
        <f t="shared" si="10"/>
        <v>0</v>
      </c>
      <c r="E67" s="50"/>
      <c r="G67" s="33"/>
      <c r="I67" s="9"/>
      <c r="J67" s="287">
        <f t="shared" ref="J67:J79" si="11">I67*B67</f>
        <v>0</v>
      </c>
      <c r="K67" s="32"/>
      <c r="L67" s="128" t="e">
        <f t="shared" ref="L67:L79" si="12">B67/$M$9</f>
        <v>#DIV/0!</v>
      </c>
      <c r="M67" s="8"/>
    </row>
    <row r="68" spans="1:14" x14ac:dyDescent="0.35">
      <c r="A68" s="9"/>
      <c r="B68" s="30"/>
      <c r="C68" s="32"/>
      <c r="D68" s="286">
        <f t="shared" si="10"/>
        <v>0</v>
      </c>
      <c r="E68" s="50"/>
      <c r="G68" s="33"/>
      <c r="I68" s="9"/>
      <c r="J68" s="287">
        <f t="shared" si="11"/>
        <v>0</v>
      </c>
      <c r="K68" s="32"/>
      <c r="L68" s="128" t="e">
        <f t="shared" si="12"/>
        <v>#DIV/0!</v>
      </c>
      <c r="M68" s="8"/>
    </row>
    <row r="69" spans="1:14" x14ac:dyDescent="0.35">
      <c r="A69" s="9"/>
      <c r="B69" s="30"/>
      <c r="C69" s="32"/>
      <c r="D69" s="286">
        <f t="shared" si="10"/>
        <v>0</v>
      </c>
      <c r="E69" s="50"/>
      <c r="G69" s="33"/>
      <c r="I69" s="9"/>
      <c r="J69" s="287">
        <f t="shared" si="11"/>
        <v>0</v>
      </c>
      <c r="K69" s="32"/>
      <c r="L69" s="128" t="e">
        <f t="shared" si="12"/>
        <v>#DIV/0!</v>
      </c>
      <c r="M69" s="8"/>
    </row>
    <row r="70" spans="1:14" ht="33" customHeight="1" x14ac:dyDescent="0.35">
      <c r="A70" s="9"/>
      <c r="B70" s="30"/>
      <c r="C70" s="32"/>
      <c r="D70" s="286">
        <f t="shared" si="10"/>
        <v>0</v>
      </c>
      <c r="E70" s="50"/>
      <c r="G70" s="33"/>
      <c r="I70" s="9"/>
      <c r="J70" s="287">
        <f t="shared" si="11"/>
        <v>0</v>
      </c>
      <c r="K70" s="32"/>
      <c r="L70" s="128" t="e">
        <f t="shared" si="12"/>
        <v>#DIV/0!</v>
      </c>
      <c r="M70" s="8"/>
    </row>
    <row r="71" spans="1:14" x14ac:dyDescent="0.35">
      <c r="A71" s="9"/>
      <c r="B71" s="30"/>
      <c r="C71" s="32"/>
      <c r="D71" s="286">
        <f t="shared" si="10"/>
        <v>0</v>
      </c>
      <c r="E71" s="50"/>
      <c r="G71" s="33"/>
      <c r="I71" s="9"/>
      <c r="J71" s="287">
        <f t="shared" si="11"/>
        <v>0</v>
      </c>
      <c r="K71" s="32"/>
      <c r="L71" s="128" t="e">
        <f t="shared" si="12"/>
        <v>#DIV/0!</v>
      </c>
      <c r="M71" s="8"/>
    </row>
    <row r="72" spans="1:14" x14ac:dyDescent="0.35">
      <c r="A72" s="9"/>
      <c r="B72" s="30"/>
      <c r="C72" s="32"/>
      <c r="D72" s="286">
        <f t="shared" si="10"/>
        <v>0</v>
      </c>
      <c r="E72" s="50"/>
      <c r="G72" s="33"/>
      <c r="I72" s="9"/>
      <c r="J72" s="287">
        <f t="shared" si="11"/>
        <v>0</v>
      </c>
      <c r="K72" s="32"/>
      <c r="L72" s="128" t="e">
        <f t="shared" si="12"/>
        <v>#DIV/0!</v>
      </c>
      <c r="M72" s="8"/>
    </row>
    <row r="73" spans="1:14" x14ac:dyDescent="0.35">
      <c r="A73" s="9"/>
      <c r="B73" s="30"/>
      <c r="C73" s="32"/>
      <c r="D73" s="286">
        <f t="shared" si="10"/>
        <v>0</v>
      </c>
      <c r="E73" s="50"/>
      <c r="G73" s="33"/>
      <c r="I73" s="9"/>
      <c r="J73" s="287">
        <f t="shared" si="11"/>
        <v>0</v>
      </c>
      <c r="K73" s="32"/>
      <c r="L73" s="128" t="e">
        <f t="shared" si="12"/>
        <v>#DIV/0!</v>
      </c>
      <c r="M73" s="8"/>
    </row>
    <row r="74" spans="1:14" x14ac:dyDescent="0.35">
      <c r="A74" s="9"/>
      <c r="B74" s="30"/>
      <c r="C74" s="32"/>
      <c r="D74" s="286">
        <f t="shared" si="10"/>
        <v>0</v>
      </c>
      <c r="E74" s="50"/>
      <c r="G74" s="33"/>
      <c r="I74" s="9"/>
      <c r="J74" s="287">
        <f t="shared" si="11"/>
        <v>0</v>
      </c>
      <c r="K74" s="32"/>
      <c r="L74" s="128" t="e">
        <f t="shared" si="12"/>
        <v>#DIV/0!</v>
      </c>
      <c r="M74" s="8"/>
    </row>
    <row r="75" spans="1:14" x14ac:dyDescent="0.35">
      <c r="A75" s="9"/>
      <c r="B75" s="30"/>
      <c r="C75" s="32"/>
      <c r="D75" s="286">
        <f t="shared" si="10"/>
        <v>0</v>
      </c>
      <c r="E75" s="50"/>
      <c r="G75" s="33"/>
      <c r="I75" s="9"/>
      <c r="J75" s="287">
        <f t="shared" si="11"/>
        <v>0</v>
      </c>
      <c r="K75" s="32"/>
      <c r="L75" s="128" t="e">
        <f t="shared" si="12"/>
        <v>#DIV/0!</v>
      </c>
      <c r="M75" s="8"/>
    </row>
    <row r="76" spans="1:14" x14ac:dyDescent="0.35">
      <c r="A76" s="9"/>
      <c r="B76" s="30"/>
      <c r="C76" s="32"/>
      <c r="D76" s="286">
        <f t="shared" si="10"/>
        <v>0</v>
      </c>
      <c r="E76" s="50"/>
      <c r="G76" s="33"/>
      <c r="I76" s="9"/>
      <c r="J76" s="287">
        <f t="shared" si="11"/>
        <v>0</v>
      </c>
      <c r="K76" s="32"/>
      <c r="L76" s="128" t="e">
        <f t="shared" si="12"/>
        <v>#DIV/0!</v>
      </c>
      <c r="M76" s="8"/>
    </row>
    <row r="77" spans="1:14" x14ac:dyDescent="0.35">
      <c r="A77" s="9"/>
      <c r="B77" s="30"/>
      <c r="C77" s="12"/>
      <c r="D77" s="286">
        <f>B77*C77</f>
        <v>0</v>
      </c>
      <c r="E77" s="50"/>
      <c r="G77" s="33"/>
      <c r="I77" s="9"/>
      <c r="J77" s="287">
        <f t="shared" si="11"/>
        <v>0</v>
      </c>
      <c r="K77" s="32"/>
      <c r="L77" s="128" t="e">
        <f t="shared" si="12"/>
        <v>#DIV/0!</v>
      </c>
      <c r="M77" s="8"/>
    </row>
    <row r="78" spans="1:14" x14ac:dyDescent="0.35">
      <c r="A78" s="33"/>
      <c r="B78" s="11"/>
      <c r="C78" s="34"/>
      <c r="D78" s="286">
        <f>B78*C78</f>
        <v>0</v>
      </c>
      <c r="E78" s="50"/>
      <c r="G78" s="33"/>
      <c r="I78" s="9"/>
      <c r="J78" s="287">
        <f t="shared" si="11"/>
        <v>0</v>
      </c>
      <c r="K78" s="32"/>
      <c r="L78" s="128" t="e">
        <f t="shared" si="12"/>
        <v>#DIV/0!</v>
      </c>
      <c r="M78" s="8"/>
    </row>
    <row r="79" spans="1:14" x14ac:dyDescent="0.35">
      <c r="A79" s="33"/>
      <c r="B79" s="30"/>
      <c r="C79" s="12"/>
      <c r="D79" s="286">
        <f>B79*C79</f>
        <v>0</v>
      </c>
      <c r="E79" s="50"/>
      <c r="G79" s="33"/>
      <c r="I79" s="8"/>
      <c r="J79" s="287">
        <f t="shared" si="11"/>
        <v>0</v>
      </c>
      <c r="K79" s="32"/>
      <c r="L79" s="128" t="e">
        <f t="shared" si="12"/>
        <v>#DIV/0!</v>
      </c>
      <c r="M79" s="8"/>
    </row>
    <row r="80" spans="1:14" x14ac:dyDescent="0.35">
      <c r="A80" s="335" t="s">
        <v>22</v>
      </c>
      <c r="B80" s="336"/>
      <c r="C80" s="337"/>
      <c r="D80" s="253">
        <f>SUM(D66:D79)</f>
        <v>0</v>
      </c>
      <c r="E80" s="254">
        <f>SUMIF(E66:E79,"=Yes",D66:D79)</f>
        <v>0</v>
      </c>
      <c r="G80" s="252"/>
      <c r="I80" s="249"/>
      <c r="J80" s="250">
        <f>SUM(J66:J79)</f>
        <v>0</v>
      </c>
      <c r="K80" s="249"/>
      <c r="L80" s="249"/>
      <c r="M80" s="251"/>
      <c r="N80" s="58"/>
    </row>
    <row r="81" spans="1:13" x14ac:dyDescent="0.35">
      <c r="A81" s="84"/>
      <c r="B81" s="85"/>
      <c r="C81" s="86"/>
      <c r="D81" s="87"/>
      <c r="E81" s="79"/>
      <c r="G81" s="79"/>
      <c r="I81" s="80"/>
      <c r="J81" s="80"/>
      <c r="K81" s="80"/>
      <c r="L81" s="80"/>
      <c r="M81" s="80"/>
    </row>
    <row r="82" spans="1:13" ht="14.5" customHeight="1" x14ac:dyDescent="0.35">
      <c r="A82" s="369" t="s">
        <v>82</v>
      </c>
      <c r="B82" s="370"/>
      <c r="C82" s="370"/>
      <c r="D82" s="96"/>
      <c r="E82" s="97"/>
      <c r="G82" s="109"/>
      <c r="I82" s="362" t="s">
        <v>91</v>
      </c>
      <c r="J82" s="155"/>
      <c r="K82" s="155"/>
      <c r="L82" s="155"/>
      <c r="M82" s="349" t="s">
        <v>9</v>
      </c>
    </row>
    <row r="83" spans="1:13" ht="57.5" customHeight="1" x14ac:dyDescent="0.35">
      <c r="A83" s="360" t="s">
        <v>85</v>
      </c>
      <c r="B83" s="361"/>
      <c r="C83" s="141" t="s">
        <v>88</v>
      </c>
      <c r="D83" s="142" t="s">
        <v>6</v>
      </c>
      <c r="E83" s="143" t="s">
        <v>94</v>
      </c>
      <c r="G83" s="109"/>
      <c r="I83" s="363"/>
      <c r="J83" s="156" t="s">
        <v>7</v>
      </c>
      <c r="K83" s="157" t="s">
        <v>92</v>
      </c>
      <c r="L83" s="157" t="s">
        <v>127</v>
      </c>
      <c r="M83" s="350"/>
    </row>
    <row r="84" spans="1:13" x14ac:dyDescent="0.35">
      <c r="A84" s="338"/>
      <c r="B84" s="339"/>
      <c r="C84" s="51"/>
      <c r="D84" s="103"/>
      <c r="E84" s="50"/>
      <c r="G84" s="33"/>
      <c r="I84" s="8"/>
      <c r="J84" s="123"/>
      <c r="K84" s="46"/>
      <c r="L84" s="46"/>
      <c r="M84" s="8"/>
    </row>
    <row r="85" spans="1:13" x14ac:dyDescent="0.35">
      <c r="A85" s="338"/>
      <c r="B85" s="339"/>
      <c r="C85" s="51"/>
      <c r="D85" s="103"/>
      <c r="E85" s="50"/>
      <c r="G85" s="33"/>
      <c r="I85" s="8"/>
      <c r="J85" s="123"/>
      <c r="K85" s="46"/>
      <c r="L85" s="46"/>
      <c r="M85" s="8"/>
    </row>
    <row r="86" spans="1:13" x14ac:dyDescent="0.35">
      <c r="A86" s="338"/>
      <c r="B86" s="339"/>
      <c r="C86" s="51"/>
      <c r="D86" s="103"/>
      <c r="E86" s="50"/>
      <c r="G86" s="33"/>
      <c r="I86" s="8"/>
      <c r="J86" s="123"/>
      <c r="K86" s="46"/>
      <c r="L86" s="46"/>
      <c r="M86" s="8"/>
    </row>
    <row r="87" spans="1:13" x14ac:dyDescent="0.35">
      <c r="A87" s="338"/>
      <c r="B87" s="339"/>
      <c r="C87" s="51"/>
      <c r="D87" s="103"/>
      <c r="E87" s="50"/>
      <c r="G87" s="33"/>
      <c r="I87" s="8"/>
      <c r="J87" s="123"/>
      <c r="K87" s="46"/>
      <c r="L87" s="46"/>
      <c r="M87" s="8"/>
    </row>
    <row r="88" spans="1:13" x14ac:dyDescent="0.35">
      <c r="A88" s="338"/>
      <c r="B88" s="339"/>
      <c r="C88" s="51"/>
      <c r="D88" s="103"/>
      <c r="E88" s="50"/>
      <c r="G88" s="33"/>
      <c r="I88" s="8"/>
      <c r="J88" s="123"/>
      <c r="K88" s="46"/>
      <c r="L88" s="46"/>
      <c r="M88" s="8"/>
    </row>
    <row r="89" spans="1:13" x14ac:dyDescent="0.35">
      <c r="A89" s="338"/>
      <c r="B89" s="339"/>
      <c r="C89" s="51"/>
      <c r="D89" s="103"/>
      <c r="E89" s="50"/>
      <c r="G89" s="33"/>
      <c r="I89" s="8"/>
      <c r="J89" s="123"/>
      <c r="K89" s="46"/>
      <c r="L89" s="46"/>
      <c r="M89" s="8"/>
    </row>
    <row r="90" spans="1:13" x14ac:dyDescent="0.35">
      <c r="A90" s="338"/>
      <c r="B90" s="339"/>
      <c r="C90" s="51"/>
      <c r="D90" s="103"/>
      <c r="E90" s="50"/>
      <c r="G90" s="33"/>
      <c r="I90" s="8"/>
      <c r="J90" s="123"/>
      <c r="K90" s="46"/>
      <c r="L90" s="46"/>
      <c r="M90" s="8"/>
    </row>
    <row r="91" spans="1:13" x14ac:dyDescent="0.35">
      <c r="A91" s="338"/>
      <c r="B91" s="339"/>
      <c r="C91" s="51"/>
      <c r="D91" s="103"/>
      <c r="E91" s="50"/>
      <c r="G91" s="33"/>
      <c r="I91" s="8"/>
      <c r="J91" s="123"/>
      <c r="K91" s="46"/>
      <c r="L91" s="46"/>
      <c r="M91" s="8"/>
    </row>
    <row r="92" spans="1:13" x14ac:dyDescent="0.35">
      <c r="A92" s="371" t="s">
        <v>83</v>
      </c>
      <c r="B92" s="372"/>
      <c r="C92" s="100"/>
      <c r="D92" s="101">
        <f>SUM(D84:D91)</f>
        <v>0</v>
      </c>
      <c r="E92" s="102">
        <f>SUMIF(E78:E91,"=Yes",D78:D91)</f>
        <v>0</v>
      </c>
      <c r="G92" s="109"/>
      <c r="I92" s="113"/>
      <c r="J92" s="48"/>
      <c r="K92" s="114"/>
      <c r="L92" s="114"/>
      <c r="M92" s="113"/>
    </row>
    <row r="93" spans="1:13" x14ac:dyDescent="0.35">
      <c r="A93" s="58"/>
      <c r="B93" s="58"/>
      <c r="C93" s="58"/>
      <c r="D93" s="58"/>
      <c r="E93" s="79"/>
      <c r="I93" s="80"/>
      <c r="J93" s="80"/>
      <c r="K93" s="80"/>
      <c r="L93" s="80"/>
      <c r="M93" s="80"/>
    </row>
    <row r="94" spans="1:13" x14ac:dyDescent="0.35">
      <c r="A94" s="364" t="s">
        <v>16</v>
      </c>
      <c r="B94" s="364"/>
      <c r="C94" s="364"/>
      <c r="D94" s="364"/>
      <c r="E94" s="368"/>
      <c r="G94" s="373" t="str">
        <f>IF(D96&gt;0.3,"Overhead justification required for OH rates over 30%. Please submit.","")</f>
        <v/>
      </c>
      <c r="I94" s="158" t="s">
        <v>17</v>
      </c>
      <c r="J94" s="158" t="s">
        <v>18</v>
      </c>
      <c r="K94" s="159" t="s">
        <v>9</v>
      </c>
      <c r="L94" s="159"/>
      <c r="M94" s="159"/>
    </row>
    <row r="95" spans="1:13" ht="33" customHeight="1" x14ac:dyDescent="0.35">
      <c r="A95" s="334" t="s">
        <v>30</v>
      </c>
      <c r="B95" s="334"/>
      <c r="C95" s="334"/>
      <c r="D95" s="53">
        <f>SUM(E24,E40,E62,E80,E92)</f>
        <v>0</v>
      </c>
      <c r="E95" s="129"/>
      <c r="G95" s="373"/>
      <c r="I95" s="75">
        <v>0.3</v>
      </c>
      <c r="J95" s="76" t="str">
        <f>IF(D96&gt;I95,"Yes","No")</f>
        <v>No</v>
      </c>
      <c r="K95" s="77"/>
      <c r="L95" s="127"/>
      <c r="M95" s="78"/>
    </row>
    <row r="96" spans="1:13" x14ac:dyDescent="0.35">
      <c r="A96" s="330" t="s">
        <v>19</v>
      </c>
      <c r="B96" s="330"/>
      <c r="C96" s="330"/>
      <c r="D96" s="52"/>
      <c r="E96" s="129"/>
      <c r="G96" s="373"/>
      <c r="I96" s="115"/>
      <c r="J96" s="116"/>
      <c r="K96" s="117"/>
      <c r="L96" s="117"/>
      <c r="M96" s="118"/>
    </row>
    <row r="97" spans="1:13" x14ac:dyDescent="0.35">
      <c r="A97" s="364" t="s">
        <v>20</v>
      </c>
      <c r="B97" s="364"/>
      <c r="C97" s="364"/>
      <c r="D97" s="131">
        <f>D95*D96</f>
        <v>0</v>
      </c>
      <c r="E97" s="130"/>
      <c r="G97" s="373"/>
      <c r="I97" s="119"/>
      <c r="J97" s="120"/>
      <c r="K97" s="121"/>
      <c r="L97" s="121"/>
      <c r="M97" s="122"/>
    </row>
    <row r="98" spans="1:13" x14ac:dyDescent="0.35">
      <c r="A98" s="58"/>
      <c r="B98" s="58"/>
      <c r="C98" s="58"/>
      <c r="D98" s="58"/>
      <c r="E98" s="79"/>
      <c r="G98" s="79"/>
      <c r="I98" s="80"/>
      <c r="J98" s="80"/>
      <c r="K98" s="80"/>
      <c r="L98" s="80"/>
      <c r="M98" s="80"/>
    </row>
    <row r="99" spans="1:13" ht="29" x14ac:dyDescent="0.35">
      <c r="A99" s="171" t="s">
        <v>23</v>
      </c>
      <c r="B99" s="169" t="s">
        <v>102</v>
      </c>
      <c r="C99" s="169" t="s">
        <v>103</v>
      </c>
      <c r="D99" s="170" t="s">
        <v>104</v>
      </c>
      <c r="E99" s="164"/>
      <c r="G99" s="168"/>
      <c r="I99" s="351" t="s">
        <v>93</v>
      </c>
      <c r="J99" s="352"/>
      <c r="K99" s="353"/>
      <c r="L99" s="160"/>
      <c r="M99" s="161" t="s">
        <v>9</v>
      </c>
    </row>
    <row r="100" spans="1:13" ht="17.5" customHeight="1" x14ac:dyDescent="0.35">
      <c r="A100" s="132" t="s">
        <v>75</v>
      </c>
      <c r="B100" s="133"/>
      <c r="C100" s="133"/>
      <c r="D100" s="134"/>
      <c r="E100" s="167"/>
      <c r="G100" s="33"/>
      <c r="I100" s="354">
        <v>5000</v>
      </c>
      <c r="J100" s="355"/>
      <c r="K100" s="356"/>
      <c r="L100" s="124"/>
      <c r="M100" s="8"/>
    </row>
    <row r="101" spans="1:13" x14ac:dyDescent="0.35">
      <c r="A101" s="132" t="s">
        <v>105</v>
      </c>
      <c r="B101" s="133"/>
      <c r="C101" s="133"/>
      <c r="D101" s="134"/>
      <c r="E101" s="167"/>
      <c r="G101" s="33"/>
      <c r="I101" s="357"/>
      <c r="J101" s="358"/>
      <c r="K101" s="359"/>
      <c r="L101" s="125"/>
      <c r="M101" s="8"/>
    </row>
    <row r="102" spans="1:13" x14ac:dyDescent="0.35">
      <c r="A102" s="132" t="s">
        <v>105</v>
      </c>
      <c r="B102" s="135"/>
      <c r="C102" s="135"/>
      <c r="D102" s="136"/>
      <c r="E102" s="167"/>
      <c r="G102" s="33"/>
      <c r="I102" s="357"/>
      <c r="J102" s="358"/>
      <c r="K102" s="359"/>
      <c r="L102" s="125"/>
      <c r="M102" s="8"/>
    </row>
    <row r="103" spans="1:13" x14ac:dyDescent="0.35">
      <c r="A103" s="172" t="s">
        <v>24</v>
      </c>
      <c r="B103" s="165"/>
      <c r="C103" s="165"/>
      <c r="D103" s="173">
        <f>SUM(D100:D102)</f>
        <v>0</v>
      </c>
      <c r="E103" s="166"/>
      <c r="G103" s="168"/>
      <c r="I103" s="365">
        <f>SUM(I100:K101)</f>
        <v>5000</v>
      </c>
      <c r="J103" s="366"/>
      <c r="K103" s="367"/>
      <c r="L103" s="126"/>
      <c r="M103" s="49"/>
    </row>
    <row r="104" spans="1:13" x14ac:dyDescent="0.35">
      <c r="A104" s="137"/>
      <c r="B104" s="137"/>
      <c r="C104" s="137"/>
      <c r="D104" s="137"/>
      <c r="E104" s="79"/>
      <c r="G104" s="79"/>
      <c r="I104" s="79"/>
      <c r="J104" s="79"/>
      <c r="K104" s="79"/>
      <c r="L104" s="79"/>
      <c r="M104" s="79"/>
    </row>
    <row r="105" spans="1:13" x14ac:dyDescent="0.35">
      <c r="A105" s="378" t="s">
        <v>95</v>
      </c>
      <c r="B105" s="378"/>
      <c r="C105" s="378"/>
      <c r="D105" s="378"/>
      <c r="E105" s="79"/>
      <c r="G105" s="110"/>
      <c r="I105" s="79"/>
      <c r="J105" s="79"/>
      <c r="K105" s="79"/>
      <c r="L105" s="79"/>
      <c r="M105" s="79"/>
    </row>
    <row r="106" spans="1:13" x14ac:dyDescent="0.35">
      <c r="A106" s="379" t="s">
        <v>98</v>
      </c>
      <c r="B106" s="379"/>
      <c r="C106" s="379"/>
      <c r="D106" s="138">
        <v>1</v>
      </c>
      <c r="E106" s="79"/>
      <c r="G106" s="89"/>
      <c r="I106" s="79"/>
      <c r="J106" s="79"/>
      <c r="K106" s="79"/>
      <c r="L106" s="79"/>
      <c r="M106" s="79"/>
    </row>
    <row r="107" spans="1:13" x14ac:dyDescent="0.35">
      <c r="A107" s="139"/>
      <c r="B107" s="140"/>
      <c r="C107" s="140"/>
      <c r="D107" s="140"/>
      <c r="E107" s="79"/>
      <c r="G107" s="79"/>
      <c r="I107" s="80"/>
      <c r="J107" s="80"/>
      <c r="K107" s="80"/>
      <c r="L107" s="80"/>
      <c r="M107" s="80"/>
    </row>
    <row r="108" spans="1:13" x14ac:dyDescent="0.35">
      <c r="A108" s="383" t="s">
        <v>25</v>
      </c>
      <c r="B108" s="383"/>
      <c r="C108" s="383"/>
      <c r="D108" s="383"/>
      <c r="E108" s="79"/>
      <c r="G108" s="111"/>
      <c r="I108" s="80"/>
      <c r="J108" s="80"/>
      <c r="K108" s="80"/>
      <c r="L108" s="80"/>
      <c r="M108" s="80"/>
    </row>
    <row r="109" spans="1:13" x14ac:dyDescent="0.35">
      <c r="A109" s="194" t="s">
        <v>79</v>
      </c>
      <c r="B109" s="210"/>
      <c r="C109" s="211"/>
      <c r="D109" s="212">
        <f>D24</f>
        <v>0</v>
      </c>
      <c r="E109" s="79"/>
      <c r="G109" s="375"/>
      <c r="I109" s="80"/>
      <c r="J109" s="80"/>
      <c r="K109" s="80"/>
      <c r="L109" s="80"/>
      <c r="M109" s="80"/>
    </row>
    <row r="110" spans="1:13" x14ac:dyDescent="0.35">
      <c r="A110" s="228" t="s">
        <v>80</v>
      </c>
      <c r="B110" s="229"/>
      <c r="C110" s="230"/>
      <c r="D110" s="231">
        <f>D40</f>
        <v>0</v>
      </c>
      <c r="E110" s="79"/>
      <c r="G110" s="376"/>
      <c r="I110" s="80"/>
      <c r="J110" s="80"/>
      <c r="K110" s="80"/>
      <c r="L110" s="80"/>
      <c r="M110" s="80"/>
    </row>
    <row r="111" spans="1:13" x14ac:dyDescent="0.35">
      <c r="A111" s="232" t="s">
        <v>15</v>
      </c>
      <c r="B111" s="233"/>
      <c r="C111" s="234"/>
      <c r="D111" s="235">
        <f>D62</f>
        <v>0</v>
      </c>
      <c r="E111" s="79"/>
      <c r="G111" s="376"/>
      <c r="I111" s="80"/>
      <c r="J111" s="80"/>
      <c r="K111" s="80"/>
      <c r="L111" s="80"/>
      <c r="M111" s="80"/>
    </row>
    <row r="112" spans="1:13" x14ac:dyDescent="0.35">
      <c r="A112" s="255" t="s">
        <v>87</v>
      </c>
      <c r="B112" s="256"/>
      <c r="C112" s="257"/>
      <c r="D112" s="258">
        <f>D80</f>
        <v>0</v>
      </c>
      <c r="E112" s="79"/>
      <c r="G112" s="376"/>
      <c r="I112" s="80"/>
      <c r="J112" s="80"/>
      <c r="K112" s="80"/>
      <c r="L112" s="80"/>
      <c r="M112" s="80"/>
    </row>
    <row r="113" spans="1:13" x14ac:dyDescent="0.35">
      <c r="A113" s="98" t="s">
        <v>83</v>
      </c>
      <c r="B113" s="99"/>
      <c r="C113" s="104"/>
      <c r="D113" s="105">
        <f>D92</f>
        <v>0</v>
      </c>
      <c r="E113" s="79"/>
      <c r="G113" s="376"/>
      <c r="I113" s="80"/>
      <c r="J113" s="80"/>
      <c r="K113" s="80"/>
      <c r="L113" s="80"/>
      <c r="M113" s="80"/>
    </row>
    <row r="114" spans="1:13" x14ac:dyDescent="0.35">
      <c r="A114" s="190" t="s">
        <v>20</v>
      </c>
      <c r="B114" s="191"/>
      <c r="C114" s="192"/>
      <c r="D114" s="193">
        <f>D97</f>
        <v>0</v>
      </c>
      <c r="E114" s="79"/>
      <c r="G114" s="376"/>
      <c r="I114" s="80"/>
      <c r="J114" s="80"/>
      <c r="K114" s="80"/>
      <c r="L114" s="80"/>
      <c r="M114" s="80"/>
    </row>
    <row r="115" spans="1:13" x14ac:dyDescent="0.35">
      <c r="A115" s="174" t="s">
        <v>24</v>
      </c>
      <c r="B115" s="175"/>
      <c r="C115" s="176"/>
      <c r="D115" s="177">
        <f>D103</f>
        <v>0</v>
      </c>
      <c r="E115" s="79"/>
      <c r="G115" s="376"/>
      <c r="I115" s="80"/>
      <c r="J115" s="80"/>
      <c r="K115" s="80"/>
      <c r="L115" s="80"/>
      <c r="M115" s="80"/>
    </row>
    <row r="116" spans="1:13" x14ac:dyDescent="0.35">
      <c r="A116" s="380" t="s">
        <v>96</v>
      </c>
      <c r="B116" s="381"/>
      <c r="C116" s="382"/>
      <c r="D116" s="262">
        <f>SUM(D108:D115)</f>
        <v>0</v>
      </c>
      <c r="E116" s="79"/>
      <c r="G116" s="377"/>
      <c r="I116" s="80"/>
      <c r="J116" s="80"/>
      <c r="K116" s="80"/>
      <c r="L116" s="80"/>
      <c r="M116" s="80"/>
    </row>
    <row r="117" spans="1:13" ht="22" customHeight="1" x14ac:dyDescent="0.35">
      <c r="A117" s="90" t="s">
        <v>97</v>
      </c>
      <c r="B117" s="91"/>
      <c r="C117" s="92"/>
      <c r="D117" s="93">
        <f>D116*D106</f>
        <v>0</v>
      </c>
      <c r="E117" s="79"/>
      <c r="G117" s="111"/>
      <c r="I117" s="80"/>
      <c r="J117" s="80"/>
      <c r="K117" s="80"/>
      <c r="L117" s="80"/>
      <c r="M117" s="80"/>
    </row>
    <row r="118" spans="1:13" x14ac:dyDescent="0.35">
      <c r="A118" s="58"/>
      <c r="B118" s="58"/>
      <c r="C118" s="58"/>
      <c r="D118" s="58"/>
      <c r="E118" s="79"/>
      <c r="G118" s="79"/>
      <c r="I118" s="80"/>
      <c r="J118" s="80"/>
      <c r="K118" s="80"/>
      <c r="L118" s="80"/>
      <c r="M118" s="80"/>
    </row>
    <row r="119" spans="1:13" x14ac:dyDescent="0.35">
      <c r="A119" s="58"/>
      <c r="B119" s="58"/>
      <c r="C119" s="58"/>
      <c r="D119" s="58"/>
      <c r="E119" s="79"/>
      <c r="G119" s="79"/>
      <c r="I119" s="80"/>
      <c r="J119" s="80"/>
      <c r="K119" s="80"/>
      <c r="L119" s="80"/>
      <c r="M119" s="80"/>
    </row>
    <row r="120" spans="1:13" x14ac:dyDescent="0.35">
      <c r="A120" s="58"/>
      <c r="B120" s="58"/>
      <c r="C120" s="58"/>
      <c r="D120" s="58"/>
      <c r="E120" s="79"/>
      <c r="G120" s="79"/>
      <c r="I120" s="80"/>
      <c r="J120" s="80"/>
      <c r="K120" s="80"/>
      <c r="L120" s="80"/>
      <c r="M120" s="80"/>
    </row>
    <row r="121" spans="1:13" x14ac:dyDescent="0.35">
      <c r="A121" s="58"/>
      <c r="B121" s="58"/>
      <c r="C121" s="58"/>
      <c r="D121" s="58"/>
      <c r="E121" s="79"/>
      <c r="G121" s="79"/>
      <c r="I121" s="80"/>
      <c r="J121" s="80"/>
      <c r="K121" s="80"/>
      <c r="L121" s="80"/>
      <c r="M121" s="80"/>
    </row>
    <row r="122" spans="1:13" x14ac:dyDescent="0.35">
      <c r="A122" s="58"/>
      <c r="B122" s="58"/>
      <c r="C122" s="58"/>
      <c r="D122" s="58"/>
      <c r="E122" s="79"/>
      <c r="G122" s="79"/>
      <c r="I122" s="80"/>
      <c r="J122" s="80"/>
      <c r="K122" s="80"/>
      <c r="L122" s="80"/>
      <c r="M122" s="80"/>
    </row>
    <row r="123" spans="1:13" x14ac:dyDescent="0.35">
      <c r="A123" s="58"/>
      <c r="B123" s="58"/>
      <c r="C123" s="58"/>
      <c r="D123" s="58"/>
      <c r="E123" s="79"/>
      <c r="G123" s="79"/>
      <c r="I123" s="80"/>
      <c r="J123" s="80"/>
      <c r="K123" s="80"/>
      <c r="L123" s="80"/>
      <c r="M123" s="80"/>
    </row>
    <row r="124" spans="1:13" x14ac:dyDescent="0.35">
      <c r="A124" s="58"/>
      <c r="B124" s="58"/>
      <c r="C124" s="58"/>
      <c r="D124" s="58"/>
      <c r="E124" s="79"/>
      <c r="G124" s="79"/>
      <c r="I124" s="80"/>
      <c r="J124" s="80"/>
      <c r="K124" s="80"/>
      <c r="L124" s="80"/>
      <c r="M124" s="80"/>
    </row>
    <row r="125" spans="1:13" x14ac:dyDescent="0.35">
      <c r="A125" s="58"/>
      <c r="B125" s="58"/>
      <c r="C125" s="58"/>
      <c r="D125" s="58"/>
      <c r="E125" s="79"/>
      <c r="G125" s="79"/>
      <c r="I125" s="80"/>
      <c r="J125" s="80"/>
      <c r="K125" s="80"/>
      <c r="L125" s="80"/>
      <c r="M125" s="80"/>
    </row>
    <row r="126" spans="1:13" x14ac:dyDescent="0.35">
      <c r="A126" s="58"/>
      <c r="B126" s="58"/>
      <c r="C126" s="58"/>
      <c r="D126" s="58"/>
      <c r="E126" s="79"/>
      <c r="G126" s="79"/>
      <c r="I126" s="80"/>
      <c r="J126" s="80"/>
      <c r="K126" s="80"/>
      <c r="L126" s="80"/>
      <c r="M126" s="80"/>
    </row>
    <row r="127" spans="1:13" x14ac:dyDescent="0.35">
      <c r="A127" s="58"/>
      <c r="B127" s="58"/>
      <c r="C127" s="58"/>
      <c r="D127" s="58"/>
      <c r="E127" s="79"/>
      <c r="G127" s="79"/>
      <c r="I127" s="80"/>
      <c r="J127" s="80"/>
      <c r="K127" s="80"/>
      <c r="L127" s="80"/>
      <c r="M127" s="80"/>
    </row>
    <row r="128" spans="1:13" x14ac:dyDescent="0.35">
      <c r="A128" s="58"/>
      <c r="B128" s="58"/>
      <c r="C128" s="58"/>
      <c r="D128" s="58"/>
      <c r="E128" s="79"/>
      <c r="G128" s="79"/>
      <c r="I128" s="80"/>
      <c r="J128" s="80"/>
      <c r="K128" s="80"/>
      <c r="L128" s="80"/>
      <c r="M128" s="80"/>
    </row>
    <row r="129" spans="1:13" x14ac:dyDescent="0.35">
      <c r="A129" s="58"/>
      <c r="B129" s="58"/>
      <c r="C129" s="58"/>
      <c r="D129" s="58"/>
      <c r="E129" s="79"/>
      <c r="G129" s="79"/>
      <c r="I129" s="80"/>
      <c r="J129" s="80"/>
      <c r="K129" s="80"/>
      <c r="L129" s="80"/>
      <c r="M129" s="80"/>
    </row>
    <row r="130" spans="1:13" x14ac:dyDescent="0.35">
      <c r="A130" s="58"/>
      <c r="B130" s="58"/>
      <c r="C130" s="58"/>
      <c r="D130" s="58"/>
      <c r="E130" s="79"/>
      <c r="G130" s="79"/>
      <c r="I130" s="80"/>
      <c r="J130" s="80"/>
      <c r="K130" s="80"/>
      <c r="L130" s="80"/>
      <c r="M130" s="80"/>
    </row>
    <row r="131" spans="1:13" x14ac:dyDescent="0.35">
      <c r="A131" s="58"/>
      <c r="B131" s="58"/>
      <c r="C131" s="58"/>
      <c r="D131" s="58"/>
      <c r="E131" s="79"/>
      <c r="G131" s="79"/>
      <c r="I131" s="80"/>
      <c r="J131" s="80"/>
      <c r="K131" s="80"/>
      <c r="L131" s="80"/>
      <c r="M131" s="80"/>
    </row>
    <row r="132" spans="1:13" x14ac:dyDescent="0.35">
      <c r="A132" s="58"/>
      <c r="B132" s="58"/>
      <c r="C132" s="58"/>
      <c r="D132" s="58"/>
      <c r="E132" s="79"/>
      <c r="G132" s="79"/>
      <c r="I132" s="80"/>
      <c r="J132" s="80"/>
      <c r="K132" s="80"/>
      <c r="L132" s="80"/>
      <c r="M132" s="80"/>
    </row>
    <row r="133" spans="1:13" x14ac:dyDescent="0.35">
      <c r="A133" s="58"/>
      <c r="B133" s="58"/>
      <c r="C133" s="58"/>
      <c r="D133" s="58"/>
      <c r="E133" s="79"/>
      <c r="G133" s="79"/>
      <c r="I133" s="80"/>
      <c r="J133" s="80"/>
      <c r="K133" s="80"/>
      <c r="L133" s="80"/>
      <c r="M133" s="80"/>
    </row>
    <row r="134" spans="1:13" x14ac:dyDescent="0.35">
      <c r="A134" s="58"/>
      <c r="B134" s="58"/>
      <c r="C134" s="58"/>
      <c r="D134" s="58"/>
      <c r="E134" s="79"/>
      <c r="G134" s="79"/>
      <c r="I134" s="80"/>
      <c r="J134" s="80"/>
      <c r="K134" s="80"/>
      <c r="L134" s="80"/>
      <c r="M134" s="80"/>
    </row>
    <row r="135" spans="1:13" x14ac:dyDescent="0.35">
      <c r="A135" s="58"/>
      <c r="B135" s="58"/>
      <c r="C135" s="58"/>
      <c r="D135" s="58"/>
      <c r="E135" s="79"/>
      <c r="G135" s="79"/>
      <c r="I135" s="80"/>
      <c r="J135" s="80"/>
      <c r="K135" s="80"/>
      <c r="L135" s="80"/>
      <c r="M135" s="80"/>
    </row>
    <row r="136" spans="1:13" x14ac:dyDescent="0.35">
      <c r="A136" s="58"/>
      <c r="B136" s="58"/>
      <c r="C136" s="58"/>
      <c r="D136" s="58"/>
      <c r="E136" s="79"/>
      <c r="G136" s="79"/>
      <c r="I136" s="80"/>
      <c r="J136" s="80"/>
      <c r="K136" s="80"/>
      <c r="L136" s="80"/>
      <c r="M136" s="80"/>
    </row>
    <row r="137" spans="1:13" x14ac:dyDescent="0.35">
      <c r="A137" s="58"/>
      <c r="B137" s="58"/>
      <c r="C137" s="58"/>
      <c r="D137" s="58"/>
      <c r="E137" s="79"/>
      <c r="G137" s="79"/>
      <c r="I137" s="80"/>
      <c r="J137" s="80"/>
      <c r="K137" s="80"/>
      <c r="L137" s="80"/>
      <c r="M137" s="80"/>
    </row>
    <row r="138" spans="1:13" x14ac:dyDescent="0.35">
      <c r="A138" s="58"/>
      <c r="B138" s="58"/>
      <c r="C138" s="58"/>
      <c r="D138" s="58"/>
      <c r="E138" s="79"/>
      <c r="G138" s="79"/>
      <c r="I138" s="80"/>
      <c r="J138" s="80"/>
      <c r="K138" s="80"/>
      <c r="L138" s="80"/>
      <c r="M138" s="80"/>
    </row>
    <row r="139" spans="1:13" x14ac:dyDescent="0.35">
      <c r="A139" s="58"/>
      <c r="B139" s="58"/>
      <c r="C139" s="58"/>
      <c r="D139" s="58"/>
      <c r="E139" s="79"/>
      <c r="G139" s="79"/>
      <c r="I139" s="80"/>
      <c r="J139" s="80"/>
      <c r="K139" s="80"/>
      <c r="L139" s="80"/>
      <c r="M139" s="80"/>
    </row>
    <row r="140" spans="1:13" x14ac:dyDescent="0.35">
      <c r="A140" s="58"/>
      <c r="B140" s="58"/>
      <c r="C140" s="58"/>
      <c r="D140" s="58"/>
      <c r="E140" s="79"/>
      <c r="G140" s="79"/>
      <c r="I140" s="80"/>
      <c r="J140" s="80"/>
      <c r="K140" s="80"/>
      <c r="L140" s="80"/>
      <c r="M140" s="80"/>
    </row>
    <row r="141" spans="1:13" x14ac:dyDescent="0.35">
      <c r="A141" s="58"/>
      <c r="B141" s="58"/>
      <c r="C141" s="58"/>
      <c r="D141" s="58"/>
      <c r="E141" s="79"/>
      <c r="G141" s="79"/>
      <c r="I141" s="80"/>
      <c r="J141" s="80"/>
      <c r="K141" s="80"/>
      <c r="L141" s="80"/>
      <c r="M141" s="80"/>
    </row>
    <row r="142" spans="1:13" x14ac:dyDescent="0.35">
      <c r="A142" s="58"/>
      <c r="B142" s="58"/>
      <c r="C142" s="58"/>
      <c r="D142" s="58"/>
      <c r="E142" s="79"/>
      <c r="G142" s="79"/>
      <c r="I142" s="80"/>
      <c r="J142" s="80"/>
      <c r="K142" s="80"/>
      <c r="L142" s="80"/>
      <c r="M142" s="80"/>
    </row>
    <row r="143" spans="1:13" x14ac:dyDescent="0.35">
      <c r="A143" s="58"/>
      <c r="B143" s="58"/>
      <c r="C143" s="58"/>
      <c r="D143" s="58"/>
      <c r="E143" s="79"/>
      <c r="G143" s="79"/>
      <c r="I143" s="80"/>
      <c r="J143" s="80"/>
      <c r="K143" s="80"/>
      <c r="L143" s="80"/>
      <c r="M143" s="80"/>
    </row>
    <row r="144" spans="1:13" x14ac:dyDescent="0.35">
      <c r="A144" s="58"/>
      <c r="B144" s="58"/>
      <c r="C144" s="58"/>
      <c r="D144" s="58"/>
      <c r="E144" s="79"/>
      <c r="G144" s="79"/>
      <c r="I144" s="80"/>
      <c r="J144" s="80"/>
      <c r="K144" s="80"/>
      <c r="L144" s="80"/>
      <c r="M144" s="80"/>
    </row>
  </sheetData>
  <sheetProtection algorithmName="SHA-512" hashValue="ROaMZIlFLek1tZ+CqVmYE+pPl3QaagyHWFbiX5lPIEubRNf3Mc+UjM1enhgvmToJ+H0tInk4Hwdj1fbNVjRVQg==" saltValue="FCKN7XpDlO7XTyhsV2p0EQ==" spinCount="100000" sheet="1" formatCells="0" formatColumns="0" insertRows="0" selectLockedCells="1"/>
  <mergeCells count="46">
    <mergeCell ref="A6:G6"/>
    <mergeCell ref="G109:G116"/>
    <mergeCell ref="A105:D105"/>
    <mergeCell ref="A106:C106"/>
    <mergeCell ref="A116:C116"/>
    <mergeCell ref="A108:D108"/>
    <mergeCell ref="A62:C62"/>
    <mergeCell ref="I102:K102"/>
    <mergeCell ref="I103:K103"/>
    <mergeCell ref="A94:E94"/>
    <mergeCell ref="A82:C82"/>
    <mergeCell ref="A92:B92"/>
    <mergeCell ref="G94:G97"/>
    <mergeCell ref="M82:M83"/>
    <mergeCell ref="I99:K99"/>
    <mergeCell ref="I100:K100"/>
    <mergeCell ref="I101:K101"/>
    <mergeCell ref="A91:B91"/>
    <mergeCell ref="A83:B83"/>
    <mergeCell ref="I82:I83"/>
    <mergeCell ref="A97:C97"/>
    <mergeCell ref="I12:I13"/>
    <mergeCell ref="J12:J13"/>
    <mergeCell ref="K12:K13"/>
    <mergeCell ref="M12:M13"/>
    <mergeCell ref="I26:I27"/>
    <mergeCell ref="J26:J27"/>
    <mergeCell ref="K26:K27"/>
    <mergeCell ref="M26:M27"/>
    <mergeCell ref="L26:L27"/>
    <mergeCell ref="A3:G3"/>
    <mergeCell ref="A4:G4"/>
    <mergeCell ref="I1:M1"/>
    <mergeCell ref="I3:M6"/>
    <mergeCell ref="A96:C96"/>
    <mergeCell ref="I64:K64"/>
    <mergeCell ref="A95:C95"/>
    <mergeCell ref="A80:C80"/>
    <mergeCell ref="A84:B84"/>
    <mergeCell ref="A85:B85"/>
    <mergeCell ref="A86:B86"/>
    <mergeCell ref="A87:B87"/>
    <mergeCell ref="A88:B88"/>
    <mergeCell ref="A89:B89"/>
    <mergeCell ref="A90:B90"/>
    <mergeCell ref="I11:M11"/>
  </mergeCells>
  <conditionalFormatting sqref="D96">
    <cfRule type="containsBlanks" dxfId="16" priority="1">
      <formula>LEN(TRIM(D96))=0</formula>
    </cfRule>
  </conditionalFormatting>
  <conditionalFormatting sqref="I95">
    <cfRule type="cellIs" dxfId="15" priority="20" operator="lessThan">
      <formula>$D$96</formula>
    </cfRule>
    <cfRule type="cellIs" dxfId="14" priority="22" operator="greaterThanOrEqual">
      <formula>$D$96</formula>
    </cfRule>
  </conditionalFormatting>
  <conditionalFormatting sqref="I103">
    <cfRule type="cellIs" dxfId="13" priority="5" operator="lessThan">
      <formula>$D$103</formula>
    </cfRule>
    <cfRule type="cellIs" dxfId="12" priority="6" operator="greaterThanOrEqual">
      <formula>$D$103</formula>
    </cfRule>
  </conditionalFormatting>
  <conditionalFormatting sqref="J24">
    <cfRule type="cellIs" dxfId="11" priority="9" operator="lessThan">
      <formula>$D$24</formula>
    </cfRule>
    <cfRule type="cellIs" dxfId="10" priority="10" operator="greaterThanOrEqual">
      <formula>$D$24</formula>
    </cfRule>
  </conditionalFormatting>
  <conditionalFormatting sqref="J40">
    <cfRule type="cellIs" dxfId="9" priority="16" operator="lessThan">
      <formula>$D$40</formula>
    </cfRule>
    <cfRule type="cellIs" dxfId="8" priority="18" operator="greaterThanOrEqual">
      <formula>$D$40</formula>
    </cfRule>
  </conditionalFormatting>
  <conditionalFormatting sqref="J62">
    <cfRule type="cellIs" dxfId="7" priority="14" operator="lessThan">
      <formula>$D$62</formula>
    </cfRule>
    <cfRule type="cellIs" dxfId="6" priority="24" operator="greaterThanOrEqual">
      <formula>$D$62</formula>
    </cfRule>
  </conditionalFormatting>
  <conditionalFormatting sqref="J80">
    <cfRule type="cellIs" dxfId="5" priority="7" operator="lessThan">
      <formula>$D$80</formula>
    </cfRule>
    <cfRule type="cellIs" dxfId="4" priority="8" operator="greaterThanOrEqual">
      <formula>$D$80</formula>
    </cfRule>
  </conditionalFormatting>
  <conditionalFormatting sqref="J92">
    <cfRule type="cellIs" dxfId="3" priority="3" operator="lessThan">
      <formula>$D$92</formula>
    </cfRule>
    <cfRule type="cellIs" dxfId="2" priority="4" operator="greaterThanOrEqual">
      <formula>$D$92</formula>
    </cfRule>
  </conditionalFormatting>
  <dataValidations count="1">
    <dataValidation type="list" allowBlank="1" showInputMessage="1" showErrorMessage="1" sqref="C84:C91 E14:E23 E28:E39 E66:E79 E84:E91 E44:E61" xr:uid="{971CBE4B-205A-4AB8-8227-799053D8C982}">
      <formula1>yn</formula1>
    </dataValidation>
  </dataValidations>
  <pageMargins left="0.7" right="0.7" top="0.75" bottom="0.75" header="0.3" footer="0.3"/>
  <pageSetup scale="41" orientation="portrait" r:id="rId1"/>
  <headerFooter>
    <oddHeader>&amp;Ltemplate updated Feb2021</oddHeader>
    <oddFooter>&amp;CMU-US-0045</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FF"/>
  </sheetPr>
  <dimension ref="A1"/>
  <sheetViews>
    <sheetView workbookViewId="0">
      <selection activeCell="M21" sqref="M21"/>
    </sheetView>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
  <sheetViews>
    <sheetView workbookViewId="0">
      <selection activeCell="C30" sqref="C30"/>
    </sheetView>
  </sheetViews>
  <sheetFormatPr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R34"/>
  <sheetViews>
    <sheetView zoomScale="90" zoomScaleNormal="90" workbookViewId="0">
      <selection activeCell="E4" sqref="E4"/>
    </sheetView>
  </sheetViews>
  <sheetFormatPr defaultRowHeight="14.5" x14ac:dyDescent="0.35"/>
  <cols>
    <col min="2" max="2" width="23.453125" customWidth="1"/>
    <col min="3" max="3" width="27.36328125" customWidth="1"/>
    <col min="4" max="4" width="24.26953125" customWidth="1"/>
    <col min="5" max="5" width="24.08984375" customWidth="1"/>
    <col min="12" max="12" width="31.54296875" customWidth="1"/>
  </cols>
  <sheetData>
    <row r="1" spans="1:18" x14ac:dyDescent="0.35">
      <c r="A1" s="62"/>
      <c r="B1" s="63"/>
      <c r="C1" s="63"/>
      <c r="D1" s="63"/>
      <c r="E1" s="63"/>
      <c r="F1" s="64"/>
    </row>
    <row r="2" spans="1:18" x14ac:dyDescent="0.35">
      <c r="A2" s="65"/>
      <c r="B2" s="406" t="s">
        <v>26</v>
      </c>
      <c r="C2" s="407"/>
      <c r="D2" s="407"/>
      <c r="E2" s="408"/>
      <c r="F2" s="66"/>
    </row>
    <row r="3" spans="1:18" ht="31.5" customHeight="1" x14ac:dyDescent="0.35">
      <c r="A3" s="65"/>
      <c r="B3" s="420" t="s">
        <v>137</v>
      </c>
      <c r="C3" s="420"/>
      <c r="D3" s="420"/>
      <c r="E3" s="420"/>
      <c r="F3" s="66"/>
      <c r="H3" s="418" t="s">
        <v>136</v>
      </c>
      <c r="I3" s="419"/>
      <c r="J3" s="419"/>
      <c r="K3" s="419"/>
      <c r="L3" s="419"/>
      <c r="M3" s="419"/>
      <c r="N3" s="419"/>
      <c r="O3" s="419"/>
      <c r="P3" s="419"/>
      <c r="Q3" s="419"/>
      <c r="R3" s="419"/>
    </row>
    <row r="4" spans="1:18" x14ac:dyDescent="0.35">
      <c r="A4" s="65"/>
      <c r="B4" s="321" t="s">
        <v>27</v>
      </c>
      <c r="C4" s="304">
        <f>'Study Budget'!B8</f>
        <v>0</v>
      </c>
      <c r="D4" s="321" t="s">
        <v>28</v>
      </c>
      <c r="E4" s="304">
        <f>'Study Budget'!J9</f>
        <v>0</v>
      </c>
      <c r="F4" s="66"/>
      <c r="H4" s="419"/>
      <c r="I4" s="419"/>
      <c r="J4" s="419"/>
      <c r="K4" s="419"/>
      <c r="L4" s="419"/>
      <c r="M4" s="419"/>
      <c r="N4" s="419"/>
      <c r="O4" s="419"/>
      <c r="P4" s="419"/>
      <c r="Q4" s="419"/>
      <c r="R4" s="419"/>
    </row>
    <row r="5" spans="1:18" x14ac:dyDescent="0.35">
      <c r="A5" s="65"/>
      <c r="B5" s="321" t="s">
        <v>1</v>
      </c>
      <c r="C5" s="304">
        <f>'Study Budget'!B9</f>
        <v>0</v>
      </c>
      <c r="D5" s="321" t="s">
        <v>129</v>
      </c>
      <c r="E5" s="304">
        <f>'Study Budget'!B10</f>
        <v>0</v>
      </c>
      <c r="F5" s="66"/>
      <c r="H5" s="419"/>
      <c r="I5" s="419"/>
      <c r="J5" s="419"/>
      <c r="K5" s="419"/>
      <c r="L5" s="419"/>
      <c r="M5" s="419"/>
      <c r="N5" s="419"/>
      <c r="O5" s="419"/>
      <c r="P5" s="419"/>
      <c r="Q5" s="419"/>
      <c r="R5" s="419"/>
    </row>
    <row r="6" spans="1:18" x14ac:dyDescent="0.35">
      <c r="A6" s="65"/>
      <c r="B6" s="58"/>
      <c r="C6" s="58"/>
      <c r="D6" s="58"/>
      <c r="E6" s="58"/>
      <c r="F6" s="66"/>
      <c r="H6" s="419"/>
      <c r="I6" s="419"/>
      <c r="J6" s="419"/>
      <c r="K6" s="419"/>
      <c r="L6" s="419"/>
      <c r="M6" s="419"/>
      <c r="N6" s="419"/>
      <c r="O6" s="419"/>
      <c r="P6" s="419"/>
      <c r="Q6" s="419"/>
      <c r="R6" s="419"/>
    </row>
    <row r="7" spans="1:18" ht="15.5" customHeight="1" x14ac:dyDescent="0.35">
      <c r="A7" s="65"/>
      <c r="B7" s="392" t="s">
        <v>76</v>
      </c>
      <c r="C7" s="393"/>
      <c r="D7" s="393"/>
      <c r="E7" s="313">
        <f>'Study Budget'!D24*'Study Budget'!D106</f>
        <v>0</v>
      </c>
      <c r="F7" s="66"/>
      <c r="H7" s="419"/>
      <c r="I7" s="419"/>
      <c r="J7" s="419"/>
      <c r="K7" s="419"/>
      <c r="L7" s="419"/>
      <c r="M7" s="419"/>
      <c r="N7" s="419"/>
      <c r="O7" s="419"/>
      <c r="P7" s="419"/>
      <c r="Q7" s="419"/>
      <c r="R7" s="419"/>
    </row>
    <row r="8" spans="1:18" s="308" customFormat="1" ht="15.5" customHeight="1" x14ac:dyDescent="0.25">
      <c r="A8" s="305"/>
      <c r="B8" s="306"/>
      <c r="C8" s="306"/>
      <c r="D8" s="306"/>
      <c r="E8" s="306"/>
      <c r="F8" s="307"/>
      <c r="H8" s="419"/>
      <c r="I8" s="419"/>
      <c r="J8" s="419"/>
      <c r="K8" s="419"/>
      <c r="L8" s="419"/>
      <c r="M8" s="419"/>
      <c r="N8" s="419"/>
      <c r="O8" s="419"/>
      <c r="P8" s="419"/>
      <c r="Q8" s="419"/>
      <c r="R8" s="419"/>
    </row>
    <row r="9" spans="1:18" ht="15.5" customHeight="1" x14ac:dyDescent="0.35">
      <c r="A9" s="65"/>
      <c r="B9" s="394" t="s">
        <v>77</v>
      </c>
      <c r="C9" s="395"/>
      <c r="D9" s="395"/>
      <c r="E9" s="314">
        <f>'Study Budget'!D40*'Study Budget'!D106</f>
        <v>0</v>
      </c>
      <c r="F9" s="66"/>
      <c r="H9" s="419"/>
      <c r="I9" s="419"/>
      <c r="J9" s="419"/>
      <c r="K9" s="419"/>
      <c r="L9" s="419"/>
      <c r="M9" s="419"/>
      <c r="N9" s="419"/>
      <c r="O9" s="419"/>
      <c r="P9" s="419"/>
      <c r="Q9" s="419"/>
      <c r="R9" s="419"/>
    </row>
    <row r="10" spans="1:18" ht="15.5" customHeight="1" x14ac:dyDescent="0.35">
      <c r="A10" s="65"/>
      <c r="B10" s="58"/>
      <c r="C10" s="58"/>
      <c r="D10" s="58"/>
      <c r="E10" s="58"/>
      <c r="F10" s="66"/>
      <c r="H10" s="419"/>
      <c r="I10" s="419"/>
      <c r="J10" s="419"/>
      <c r="K10" s="419"/>
      <c r="L10" s="419"/>
      <c r="M10" s="419"/>
      <c r="N10" s="419"/>
      <c r="O10" s="419"/>
      <c r="P10" s="419"/>
      <c r="Q10" s="419"/>
      <c r="R10" s="419"/>
    </row>
    <row r="11" spans="1:18" ht="15.5" customHeight="1" x14ac:dyDescent="0.35">
      <c r="A11" s="65"/>
      <c r="B11" s="396" t="s">
        <v>11</v>
      </c>
      <c r="C11" s="397"/>
      <c r="D11" s="397"/>
      <c r="E11" s="315">
        <f>'Study Budget'!D62*'Study Budget'!D106</f>
        <v>0</v>
      </c>
      <c r="F11" s="66"/>
      <c r="H11" s="419"/>
      <c r="I11" s="419"/>
      <c r="J11" s="419"/>
      <c r="K11" s="419"/>
      <c r="L11" s="419"/>
      <c r="M11" s="419"/>
      <c r="N11" s="419"/>
      <c r="O11" s="419"/>
      <c r="P11" s="419"/>
      <c r="Q11" s="419"/>
      <c r="R11" s="419"/>
    </row>
    <row r="12" spans="1:18" ht="15.5" customHeight="1" x14ac:dyDescent="0.35">
      <c r="A12" s="65"/>
      <c r="B12" s="60"/>
      <c r="C12" s="60"/>
      <c r="D12" s="60"/>
      <c r="E12" s="69"/>
      <c r="F12" s="66"/>
      <c r="H12" s="419"/>
      <c r="I12" s="419"/>
      <c r="J12" s="419"/>
      <c r="K12" s="419"/>
      <c r="L12" s="419"/>
      <c r="M12" s="419"/>
      <c r="N12" s="419"/>
      <c r="O12" s="419"/>
      <c r="P12" s="419"/>
      <c r="Q12" s="419"/>
      <c r="R12" s="419"/>
    </row>
    <row r="13" spans="1:18" ht="15.5" customHeight="1" x14ac:dyDescent="0.35">
      <c r="A13" s="65"/>
      <c r="B13" s="398" t="s">
        <v>84</v>
      </c>
      <c r="C13" s="399"/>
      <c r="D13" s="399"/>
      <c r="E13" s="316">
        <f>'Study Budget'!D80*'Study Budget'!D106</f>
        <v>0</v>
      </c>
      <c r="F13" s="66"/>
    </row>
    <row r="14" spans="1:18" ht="15.5" customHeight="1" x14ac:dyDescent="0.35">
      <c r="A14" s="65"/>
      <c r="B14" s="58"/>
      <c r="C14" s="58"/>
      <c r="D14" s="58"/>
      <c r="E14" s="58"/>
      <c r="F14" s="66"/>
    </row>
    <row r="15" spans="1:18" ht="15.5" customHeight="1" x14ac:dyDescent="0.35">
      <c r="A15" s="65"/>
      <c r="B15" s="400" t="s">
        <v>101</v>
      </c>
      <c r="C15" s="401"/>
      <c r="D15" s="401"/>
      <c r="E15" s="317">
        <f>SUMIF('Study Budget'!C84:C91,"=NO",'Study Budget'!D84:D91)*'Study Budget'!D106</f>
        <v>0</v>
      </c>
      <c r="F15" s="66"/>
    </row>
    <row r="16" spans="1:18" x14ac:dyDescent="0.35">
      <c r="A16" s="65"/>
      <c r="B16" s="58"/>
      <c r="C16" s="58"/>
      <c r="D16" s="58"/>
      <c r="E16" s="58"/>
      <c r="F16" s="66"/>
    </row>
    <row r="17" spans="1:12" x14ac:dyDescent="0.35">
      <c r="A17" s="65"/>
      <c r="B17" s="402" t="s">
        <v>16</v>
      </c>
      <c r="C17" s="403"/>
      <c r="D17" s="403"/>
      <c r="E17" s="323">
        <f>'Study Budget'!D97</f>
        <v>0</v>
      </c>
      <c r="F17" s="66"/>
    </row>
    <row r="18" spans="1:12" x14ac:dyDescent="0.35">
      <c r="A18" s="65"/>
      <c r="B18" s="409" t="s">
        <v>30</v>
      </c>
      <c r="C18" s="410"/>
      <c r="D18" s="411"/>
      <c r="E18" s="107">
        <f>'Study Budget'!D95*'Study Budget'!D106</f>
        <v>0</v>
      </c>
      <c r="F18" s="66"/>
    </row>
    <row r="19" spans="1:12" x14ac:dyDescent="0.35">
      <c r="A19" s="65"/>
      <c r="B19" s="412" t="s">
        <v>31</v>
      </c>
      <c r="C19" s="413"/>
      <c r="D19" s="414"/>
      <c r="E19" s="108">
        <f>'Study Budget'!D96</f>
        <v>0</v>
      </c>
      <c r="F19" s="66"/>
    </row>
    <row r="20" spans="1:12" x14ac:dyDescent="0.35">
      <c r="A20" s="65"/>
      <c r="B20" s="58"/>
      <c r="C20" s="58"/>
      <c r="D20" s="58"/>
      <c r="E20" s="58"/>
      <c r="F20" s="66"/>
    </row>
    <row r="21" spans="1:12" ht="14.5" customHeight="1" x14ac:dyDescent="0.35">
      <c r="A21" s="65"/>
      <c r="B21" s="404" t="s">
        <v>23</v>
      </c>
      <c r="C21" s="405"/>
      <c r="D21" s="405"/>
      <c r="E21" s="318">
        <f>'Study Budget'!D103</f>
        <v>0</v>
      </c>
      <c r="F21" s="66"/>
      <c r="G21" s="390" t="s">
        <v>139</v>
      </c>
      <c r="H21" s="391"/>
      <c r="I21" s="391"/>
      <c r="J21" s="391"/>
      <c r="K21" s="391"/>
      <c r="L21" s="391"/>
    </row>
    <row r="22" spans="1:12" x14ac:dyDescent="0.35">
      <c r="A22" s="65"/>
      <c r="B22" s="415" t="str">
        <f>'Study Budget'!A100</f>
        <v>Publication costs (journal and related fees to be invoiced as incurred)</v>
      </c>
      <c r="C22" s="416"/>
      <c r="D22" s="417"/>
      <c r="E22" s="319">
        <f>'Study Budget'!D100</f>
        <v>0</v>
      </c>
      <c r="F22" s="66"/>
      <c r="G22" s="390" t="s">
        <v>142</v>
      </c>
      <c r="H22" s="391"/>
      <c r="I22" s="391"/>
      <c r="J22" s="391"/>
      <c r="K22" s="391"/>
      <c r="L22" s="391"/>
    </row>
    <row r="23" spans="1:12" x14ac:dyDescent="0.35">
      <c r="A23" s="65"/>
      <c r="B23" s="415" t="str">
        <f>'Study Budget'!A101</f>
        <v>-</v>
      </c>
      <c r="C23" s="416"/>
      <c r="D23" s="417"/>
      <c r="E23" s="319">
        <f>'Study Budget'!D101</f>
        <v>0</v>
      </c>
      <c r="F23" s="66"/>
      <c r="G23" s="390" t="s">
        <v>142</v>
      </c>
      <c r="H23" s="391"/>
      <c r="I23" s="391"/>
      <c r="J23" s="391"/>
      <c r="K23" s="391"/>
      <c r="L23" s="391"/>
    </row>
    <row r="24" spans="1:12" x14ac:dyDescent="0.35">
      <c r="A24" s="65"/>
      <c r="B24" s="415" t="str">
        <f>'Study Budget'!A102</f>
        <v>-</v>
      </c>
      <c r="C24" s="416"/>
      <c r="D24" s="417"/>
      <c r="E24" s="319">
        <f>'Study Budget'!D102</f>
        <v>0</v>
      </c>
      <c r="F24" s="66"/>
      <c r="G24" s="390" t="s">
        <v>142</v>
      </c>
      <c r="H24" s="391"/>
      <c r="I24" s="391"/>
      <c r="J24" s="391"/>
      <c r="K24" s="391"/>
      <c r="L24" s="391"/>
    </row>
    <row r="25" spans="1:12" x14ac:dyDescent="0.35">
      <c r="A25" s="65"/>
      <c r="B25" s="58"/>
      <c r="C25" s="58"/>
      <c r="D25" s="58"/>
      <c r="E25" s="58"/>
      <c r="F25" s="66"/>
    </row>
    <row r="26" spans="1:12" x14ac:dyDescent="0.35">
      <c r="A26" s="65"/>
      <c r="B26" s="406" t="s">
        <v>32</v>
      </c>
      <c r="C26" s="407"/>
      <c r="D26" s="407"/>
      <c r="E26" s="408"/>
      <c r="F26" s="66"/>
    </row>
    <row r="27" spans="1:12" x14ac:dyDescent="0.35">
      <c r="A27" s="65"/>
      <c r="B27" s="489" t="s">
        <v>33</v>
      </c>
      <c r="C27" s="490"/>
      <c r="D27" s="491"/>
      <c r="E27" s="322"/>
      <c r="F27" s="66"/>
    </row>
    <row r="28" spans="1:12" x14ac:dyDescent="0.35">
      <c r="A28" s="65"/>
      <c r="B28" s="492" t="s">
        <v>140</v>
      </c>
      <c r="C28" s="493"/>
      <c r="D28" s="494"/>
      <c r="E28" s="309">
        <f>(E7+E9+E11+E13+E15+E17)-E27</f>
        <v>0</v>
      </c>
      <c r="F28" s="66"/>
    </row>
    <row r="29" spans="1:12" x14ac:dyDescent="0.35">
      <c r="A29" s="65"/>
      <c r="B29" s="387" t="s">
        <v>132</v>
      </c>
      <c r="C29" s="388"/>
      <c r="D29" s="389"/>
      <c r="E29" s="310" t="str">
        <f>IFERROR(E28/E5,"TBD")</f>
        <v>TBD</v>
      </c>
      <c r="F29" s="66"/>
    </row>
    <row r="30" spans="1:12" x14ac:dyDescent="0.35">
      <c r="A30" s="65"/>
      <c r="B30" s="495" t="s">
        <v>133</v>
      </c>
      <c r="C30" s="496"/>
      <c r="D30" s="497"/>
      <c r="E30" s="311">
        <f>SUM(E27:E28)</f>
        <v>0</v>
      </c>
      <c r="F30" s="66"/>
    </row>
    <row r="31" spans="1:12" x14ac:dyDescent="0.35">
      <c r="A31" s="65"/>
      <c r="B31" s="498" t="s">
        <v>106</v>
      </c>
      <c r="C31" s="499"/>
      <c r="D31" s="500"/>
      <c r="E31" s="320">
        <f>E21</f>
        <v>0</v>
      </c>
      <c r="F31" s="66"/>
    </row>
    <row r="32" spans="1:12" x14ac:dyDescent="0.35">
      <c r="A32" s="65"/>
      <c r="B32" s="501" t="s">
        <v>135</v>
      </c>
      <c r="C32" s="502"/>
      <c r="D32" s="503"/>
      <c r="E32" s="299">
        <f>E30+E31</f>
        <v>0</v>
      </c>
      <c r="F32" s="66"/>
    </row>
    <row r="33" spans="1:12" x14ac:dyDescent="0.35">
      <c r="A33" s="65"/>
      <c r="B33" s="504" t="s">
        <v>141</v>
      </c>
      <c r="C33" s="505"/>
      <c r="D33" s="506"/>
      <c r="E33" s="312">
        <f>SUMIF('Study Budget'!C84:C91,"=YES",'Study Budget'!D84:D91)</f>
        <v>0</v>
      </c>
      <c r="F33" s="66"/>
      <c r="G33" s="390" t="s">
        <v>142</v>
      </c>
      <c r="H33" s="391"/>
      <c r="I33" s="391"/>
      <c r="J33" s="391"/>
      <c r="K33" s="391"/>
      <c r="L33" s="391"/>
    </row>
    <row r="34" spans="1:12" ht="15" thickBot="1" x14ac:dyDescent="0.4">
      <c r="A34" s="70"/>
      <c r="B34" s="71"/>
      <c r="C34" s="71"/>
      <c r="D34" s="71"/>
      <c r="E34" s="71"/>
      <c r="F34" s="72"/>
    </row>
  </sheetData>
  <mergeCells count="28">
    <mergeCell ref="B33:D33"/>
    <mergeCell ref="B27:D27"/>
    <mergeCell ref="B28:D28"/>
    <mergeCell ref="B30:D30"/>
    <mergeCell ref="B31:D31"/>
    <mergeCell ref="B32:D32"/>
    <mergeCell ref="B23:D23"/>
    <mergeCell ref="B24:D24"/>
    <mergeCell ref="H3:R12"/>
    <mergeCell ref="B2:E2"/>
    <mergeCell ref="B3:E3"/>
    <mergeCell ref="G21:L21"/>
    <mergeCell ref="B29:D29"/>
    <mergeCell ref="G33:L33"/>
    <mergeCell ref="B7:D7"/>
    <mergeCell ref="B9:D9"/>
    <mergeCell ref="B11:D11"/>
    <mergeCell ref="B13:D13"/>
    <mergeCell ref="B15:D15"/>
    <mergeCell ref="B17:D17"/>
    <mergeCell ref="B21:D21"/>
    <mergeCell ref="G22:L22"/>
    <mergeCell ref="G24:L24"/>
    <mergeCell ref="G23:L23"/>
    <mergeCell ref="B26:E26"/>
    <mergeCell ref="B18:D18"/>
    <mergeCell ref="B19:D19"/>
    <mergeCell ref="B22:D22"/>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B1:U28"/>
  <sheetViews>
    <sheetView zoomScale="80" zoomScaleNormal="80" workbookViewId="0">
      <selection activeCell="C8" sqref="C8"/>
    </sheetView>
  </sheetViews>
  <sheetFormatPr defaultColWidth="9.1796875" defaultRowHeight="14" x14ac:dyDescent="0.3"/>
  <cols>
    <col min="1" max="1" width="9.1796875" style="4"/>
    <col min="2" max="2" width="38.453125" style="4" customWidth="1"/>
    <col min="3" max="3" width="44.1796875" style="4" customWidth="1"/>
    <col min="4" max="4" width="17.453125" style="4" customWidth="1"/>
    <col min="5" max="6" width="26.54296875" style="4" customWidth="1"/>
    <col min="7" max="7" width="3.453125" style="4" customWidth="1"/>
    <col min="8" max="16384" width="9.1796875" style="4"/>
  </cols>
  <sheetData>
    <row r="1" spans="2:21" x14ac:dyDescent="0.3">
      <c r="B1" s="440" t="s">
        <v>74</v>
      </c>
      <c r="C1" s="441"/>
      <c r="D1" s="441"/>
      <c r="E1" s="441"/>
      <c r="F1" s="441"/>
      <c r="G1" s="442"/>
    </row>
    <row r="2" spans="2:21" ht="15.75" customHeight="1" x14ac:dyDescent="0.3">
      <c r="B2" s="440"/>
      <c r="C2" s="441"/>
      <c r="D2" s="441"/>
      <c r="E2" s="441"/>
      <c r="F2" s="441"/>
      <c r="G2" s="442"/>
    </row>
    <row r="3" spans="2:21" ht="30.75" customHeight="1" thickBot="1" x14ac:dyDescent="0.35">
      <c r="B3" s="431" t="s">
        <v>64</v>
      </c>
      <c r="C3" s="432"/>
      <c r="D3" s="432"/>
      <c r="E3" s="432"/>
      <c r="F3" s="432"/>
      <c r="G3" s="433"/>
      <c r="K3" s="418" t="s">
        <v>108</v>
      </c>
      <c r="L3" s="419"/>
      <c r="M3" s="419"/>
      <c r="N3" s="419"/>
      <c r="O3" s="419"/>
      <c r="P3" s="419"/>
      <c r="Q3" s="419"/>
      <c r="R3" s="419"/>
      <c r="S3" s="419"/>
      <c r="T3" s="419"/>
      <c r="U3" s="419"/>
    </row>
    <row r="4" spans="2:21" ht="36" customHeight="1" thickBot="1" x14ac:dyDescent="0.35">
      <c r="B4" s="20" t="s">
        <v>34</v>
      </c>
      <c r="C4" s="443">
        <f>'Sponsor Inv. Budget Summary'!E30</f>
        <v>0</v>
      </c>
      <c r="D4" s="443"/>
      <c r="E4" s="443"/>
      <c r="F4" s="443"/>
      <c r="G4" s="444"/>
      <c r="K4" s="419"/>
      <c r="L4" s="419"/>
      <c r="M4" s="419"/>
      <c r="N4" s="419"/>
      <c r="O4" s="419"/>
      <c r="P4" s="419"/>
      <c r="Q4" s="419"/>
      <c r="R4" s="419"/>
      <c r="S4" s="419"/>
      <c r="T4" s="419"/>
      <c r="U4" s="419"/>
    </row>
    <row r="5" spans="2:21" ht="36" customHeight="1" thickBot="1" x14ac:dyDescent="0.35">
      <c r="B5" s="20" t="s">
        <v>35</v>
      </c>
      <c r="C5" s="443">
        <f>'Sponsor Inv. Budget Summary'!E31</f>
        <v>0</v>
      </c>
      <c r="D5" s="443"/>
      <c r="E5" s="443"/>
      <c r="F5" s="443"/>
      <c r="G5" s="444"/>
      <c r="K5" s="419"/>
      <c r="L5" s="419"/>
      <c r="M5" s="419"/>
      <c r="N5" s="419"/>
      <c r="O5" s="419"/>
      <c r="P5" s="419"/>
      <c r="Q5" s="419"/>
      <c r="R5" s="419"/>
      <c r="S5" s="419"/>
      <c r="T5" s="419"/>
      <c r="U5" s="419"/>
    </row>
    <row r="6" spans="2:21" ht="15.75" customHeight="1" thickBot="1" x14ac:dyDescent="0.35">
      <c r="B6" s="15"/>
      <c r="C6" s="447"/>
      <c r="D6" s="447"/>
      <c r="E6" s="447"/>
      <c r="F6" s="447"/>
      <c r="G6" s="444"/>
      <c r="K6" s="419"/>
      <c r="L6" s="419"/>
      <c r="M6" s="419"/>
      <c r="N6" s="419"/>
      <c r="O6" s="419"/>
      <c r="P6" s="419"/>
      <c r="Q6" s="419"/>
      <c r="R6" s="419"/>
      <c r="S6" s="419"/>
      <c r="T6" s="419"/>
      <c r="U6" s="419"/>
    </row>
    <row r="7" spans="2:21" ht="33.75" customHeight="1" thickBot="1" x14ac:dyDescent="0.35">
      <c r="B7" s="445" t="s">
        <v>36</v>
      </c>
      <c r="C7" s="18" t="s">
        <v>37</v>
      </c>
      <c r="D7" s="19" t="s">
        <v>38</v>
      </c>
      <c r="E7" s="448" t="s">
        <v>39</v>
      </c>
      <c r="F7" s="449"/>
      <c r="G7" s="444"/>
      <c r="K7" s="419"/>
      <c r="L7" s="419"/>
      <c r="M7" s="419"/>
      <c r="N7" s="419"/>
      <c r="O7" s="419"/>
      <c r="P7" s="419"/>
      <c r="Q7" s="419"/>
      <c r="R7" s="419"/>
      <c r="S7" s="419"/>
      <c r="T7" s="419"/>
      <c r="U7" s="419"/>
    </row>
    <row r="8" spans="2:21" ht="94.5" customHeight="1" thickBot="1" x14ac:dyDescent="0.35">
      <c r="B8" s="446"/>
      <c r="C8" s="5"/>
      <c r="D8" s="5"/>
      <c r="E8" s="450"/>
      <c r="F8" s="451"/>
      <c r="G8" s="444"/>
      <c r="K8" s="419"/>
      <c r="L8" s="419"/>
      <c r="M8" s="419"/>
      <c r="N8" s="419"/>
      <c r="O8" s="419"/>
      <c r="P8" s="419"/>
      <c r="Q8" s="419"/>
      <c r="R8" s="419"/>
      <c r="S8" s="419"/>
      <c r="T8" s="419"/>
      <c r="U8" s="419"/>
    </row>
    <row r="9" spans="2:21" ht="15.5" x14ac:dyDescent="0.3">
      <c r="B9" s="428"/>
      <c r="C9" s="429"/>
      <c r="D9" s="429"/>
      <c r="E9" s="429"/>
      <c r="F9" s="429"/>
      <c r="G9" s="430"/>
      <c r="K9" s="419"/>
      <c r="L9" s="419"/>
      <c r="M9" s="419"/>
      <c r="N9" s="419"/>
      <c r="O9" s="419"/>
      <c r="P9" s="419"/>
      <c r="Q9" s="419"/>
      <c r="R9" s="419"/>
      <c r="S9" s="419"/>
      <c r="T9" s="419"/>
      <c r="U9" s="419"/>
    </row>
    <row r="10" spans="2:21" ht="26.25" customHeight="1" thickBot="1" x14ac:dyDescent="0.35">
      <c r="B10" s="452" t="s">
        <v>61</v>
      </c>
      <c r="C10" s="453"/>
      <c r="D10" s="453"/>
      <c r="E10" s="453"/>
      <c r="F10" s="453"/>
      <c r="G10" s="454"/>
      <c r="K10" s="419"/>
      <c r="L10" s="419"/>
      <c r="M10" s="419"/>
      <c r="N10" s="419"/>
      <c r="O10" s="419"/>
      <c r="P10" s="419"/>
      <c r="Q10" s="419"/>
      <c r="R10" s="419"/>
      <c r="S10" s="419"/>
      <c r="T10" s="419"/>
      <c r="U10" s="419"/>
    </row>
    <row r="11" spans="2:21" ht="16" thickBot="1" x14ac:dyDescent="0.35">
      <c r="B11" s="40">
        <v>1</v>
      </c>
      <c r="C11" s="455"/>
      <c r="D11" s="455"/>
      <c r="E11" s="455"/>
      <c r="F11" s="455"/>
      <c r="G11" s="444"/>
      <c r="K11" s="419"/>
      <c r="L11" s="419"/>
      <c r="M11" s="419"/>
      <c r="N11" s="419"/>
      <c r="O11" s="419"/>
      <c r="P11" s="419"/>
      <c r="Q11" s="419"/>
      <c r="R11" s="419"/>
      <c r="S11" s="419"/>
      <c r="T11" s="419"/>
      <c r="U11" s="419"/>
    </row>
    <row r="12" spans="2:21" ht="16" thickBot="1" x14ac:dyDescent="0.35">
      <c r="B12" s="39">
        <v>2</v>
      </c>
      <c r="C12" s="456"/>
      <c r="D12" s="456"/>
      <c r="E12" s="456"/>
      <c r="F12" s="456"/>
      <c r="G12" s="444"/>
      <c r="K12" s="419"/>
      <c r="L12" s="419"/>
      <c r="M12" s="419"/>
      <c r="N12" s="419"/>
      <c r="O12" s="419"/>
      <c r="P12" s="419"/>
      <c r="Q12" s="419"/>
      <c r="R12" s="419"/>
      <c r="S12" s="419"/>
      <c r="T12" s="419"/>
      <c r="U12" s="419"/>
    </row>
    <row r="13" spans="2:21" ht="43.5" customHeight="1" thickBot="1" x14ac:dyDescent="0.4">
      <c r="B13" s="41">
        <v>3</v>
      </c>
      <c r="C13" s="457"/>
      <c r="D13" s="457"/>
      <c r="E13" s="457"/>
      <c r="F13" s="457"/>
      <c r="G13" s="444"/>
      <c r="K13" s="419"/>
      <c r="L13" s="419"/>
      <c r="M13" s="419"/>
      <c r="N13" s="419"/>
      <c r="O13" s="419"/>
      <c r="P13" s="419"/>
      <c r="Q13" s="419"/>
      <c r="R13" s="419"/>
      <c r="S13" s="419"/>
      <c r="T13" s="419"/>
      <c r="U13" s="419"/>
    </row>
    <row r="14" spans="2:21" ht="16" thickBot="1" x14ac:dyDescent="0.35">
      <c r="B14" s="42">
        <v>4</v>
      </c>
      <c r="C14" s="421" t="s">
        <v>62</v>
      </c>
      <c r="D14" s="421"/>
      <c r="E14" s="421"/>
      <c r="F14" s="421"/>
      <c r="G14" s="444"/>
      <c r="K14" s="419"/>
      <c r="L14" s="419"/>
      <c r="M14" s="419"/>
      <c r="N14" s="419"/>
      <c r="O14" s="419"/>
      <c r="P14" s="419"/>
      <c r="Q14" s="419"/>
      <c r="R14" s="419"/>
      <c r="S14" s="419"/>
      <c r="T14" s="419"/>
      <c r="U14" s="419"/>
    </row>
    <row r="15" spans="2:21" ht="15.5" x14ac:dyDescent="0.3">
      <c r="B15" s="428"/>
      <c r="C15" s="429"/>
      <c r="D15" s="429"/>
      <c r="E15" s="429"/>
      <c r="F15" s="429"/>
      <c r="G15" s="430"/>
      <c r="K15" s="419"/>
      <c r="L15" s="419"/>
      <c r="M15" s="419"/>
      <c r="N15" s="419"/>
      <c r="O15" s="419"/>
      <c r="P15" s="419"/>
      <c r="Q15" s="419"/>
      <c r="R15" s="419"/>
      <c r="S15" s="419"/>
      <c r="T15" s="419"/>
      <c r="U15" s="419"/>
    </row>
    <row r="16" spans="2:21" ht="15.5" x14ac:dyDescent="0.3">
      <c r="B16" s="428"/>
      <c r="C16" s="429"/>
      <c r="D16" s="429"/>
      <c r="E16" s="429"/>
      <c r="F16" s="429"/>
      <c r="G16" s="430"/>
      <c r="K16" s="419"/>
      <c r="L16" s="419"/>
      <c r="M16" s="419"/>
      <c r="N16" s="419"/>
      <c r="O16" s="419"/>
      <c r="P16" s="419"/>
      <c r="Q16" s="419"/>
      <c r="R16" s="419"/>
      <c r="S16" s="419"/>
      <c r="T16" s="419"/>
      <c r="U16" s="419"/>
    </row>
    <row r="17" spans="2:21" ht="33.75" customHeight="1" thickBot="1" x14ac:dyDescent="0.35">
      <c r="B17" s="431" t="s">
        <v>63</v>
      </c>
      <c r="C17" s="432"/>
      <c r="D17" s="432"/>
      <c r="E17" s="432"/>
      <c r="F17" s="432"/>
      <c r="G17" s="433"/>
      <c r="K17" s="419"/>
      <c r="L17" s="419"/>
      <c r="M17" s="419"/>
      <c r="N17" s="419"/>
      <c r="O17" s="419"/>
      <c r="P17" s="419"/>
      <c r="Q17" s="419"/>
      <c r="R17" s="419"/>
      <c r="S17" s="419"/>
      <c r="T17" s="419"/>
      <c r="U17" s="419"/>
    </row>
    <row r="18" spans="2:21" ht="31.5" customHeight="1" thickBot="1" x14ac:dyDescent="0.35">
      <c r="B18" s="422" t="s">
        <v>73</v>
      </c>
      <c r="C18" s="423"/>
      <c r="D18" s="423"/>
      <c r="E18" s="423"/>
      <c r="F18" s="423"/>
      <c r="G18" s="424"/>
    </row>
    <row r="19" spans="2:21" ht="16" thickBot="1" x14ac:dyDescent="0.35">
      <c r="B19" s="425"/>
      <c r="C19" s="21" t="s">
        <v>41</v>
      </c>
      <c r="D19" s="22" t="s">
        <v>42</v>
      </c>
      <c r="E19" s="22" t="s">
        <v>43</v>
      </c>
      <c r="F19" s="22" t="s">
        <v>44</v>
      </c>
      <c r="G19" s="425"/>
    </row>
    <row r="20" spans="2:21" ht="31.5" customHeight="1" thickBot="1" x14ac:dyDescent="0.35">
      <c r="B20" s="425"/>
      <c r="C20" s="10"/>
      <c r="D20" s="6">
        <v>0.15</v>
      </c>
      <c r="E20" s="13">
        <f>D20*$C$4</f>
        <v>0</v>
      </c>
      <c r="F20" s="7"/>
      <c r="G20" s="425"/>
    </row>
    <row r="21" spans="2:21" ht="30" customHeight="1" thickBot="1" x14ac:dyDescent="0.35">
      <c r="B21" s="425"/>
      <c r="C21" s="10"/>
      <c r="D21" s="6">
        <v>0.2</v>
      </c>
      <c r="E21" s="13">
        <f t="shared" ref="E21:E24" si="0">D21*$C$4</f>
        <v>0</v>
      </c>
      <c r="F21" s="7"/>
      <c r="G21" s="425"/>
    </row>
    <row r="22" spans="2:21" ht="31.5" customHeight="1" thickBot="1" x14ac:dyDescent="0.35">
      <c r="B22" s="425"/>
      <c r="C22" s="10"/>
      <c r="D22" s="6">
        <v>0.2</v>
      </c>
      <c r="E22" s="13">
        <f t="shared" si="0"/>
        <v>0</v>
      </c>
      <c r="F22" s="7"/>
      <c r="G22" s="425"/>
    </row>
    <row r="23" spans="2:21" ht="30" customHeight="1" thickBot="1" x14ac:dyDescent="0.35">
      <c r="B23" s="425"/>
      <c r="C23" s="10"/>
      <c r="D23" s="6">
        <v>0.2</v>
      </c>
      <c r="E23" s="13">
        <f t="shared" si="0"/>
        <v>0</v>
      </c>
      <c r="F23" s="7"/>
      <c r="G23" s="425"/>
    </row>
    <row r="24" spans="2:21" ht="16" thickBot="1" x14ac:dyDescent="0.35">
      <c r="B24" s="425"/>
      <c r="C24" s="10"/>
      <c r="D24" s="6">
        <v>0.25</v>
      </c>
      <c r="E24" s="13">
        <f t="shared" si="0"/>
        <v>0</v>
      </c>
      <c r="F24" s="7"/>
      <c r="G24" s="425"/>
    </row>
    <row r="25" spans="2:21" ht="16" thickBot="1" x14ac:dyDescent="0.35">
      <c r="B25" s="425"/>
      <c r="C25" s="16" t="s">
        <v>48</v>
      </c>
      <c r="D25" s="17">
        <f>SUM(D20:D24)</f>
        <v>1</v>
      </c>
      <c r="E25" s="426">
        <f>SUM(SUM(E20:E24))</f>
        <v>0</v>
      </c>
      <c r="F25" s="427"/>
      <c r="G25" s="425"/>
    </row>
    <row r="26" spans="2:21" ht="16" thickBot="1" x14ac:dyDescent="0.35">
      <c r="B26" s="14"/>
      <c r="C26" s="436" t="s">
        <v>49</v>
      </c>
      <c r="D26" s="437"/>
      <c r="E26" s="434">
        <f>C5</f>
        <v>0</v>
      </c>
      <c r="F26" s="435"/>
      <c r="G26" s="24"/>
    </row>
    <row r="27" spans="2:21" ht="16" thickBot="1" x14ac:dyDescent="0.35">
      <c r="B27" s="14"/>
      <c r="C27" s="438" t="s">
        <v>50</v>
      </c>
      <c r="D27" s="439"/>
      <c r="E27" s="434">
        <f>E25+E26</f>
        <v>0</v>
      </c>
      <c r="F27" s="435"/>
      <c r="G27" s="24"/>
    </row>
    <row r="28" spans="2:21" ht="15.5" x14ac:dyDescent="0.3">
      <c r="B28" s="428"/>
      <c r="C28" s="429"/>
      <c r="D28" s="429"/>
      <c r="E28" s="429"/>
      <c r="F28" s="429"/>
      <c r="G28" s="430"/>
    </row>
  </sheetData>
  <mergeCells count="29">
    <mergeCell ref="K3:U17"/>
    <mergeCell ref="B1:G2"/>
    <mergeCell ref="B3:G3"/>
    <mergeCell ref="C4:F4"/>
    <mergeCell ref="G4:G8"/>
    <mergeCell ref="B7:B8"/>
    <mergeCell ref="B9:G9"/>
    <mergeCell ref="C5:F5"/>
    <mergeCell ref="C6:F6"/>
    <mergeCell ref="E7:F7"/>
    <mergeCell ref="E8:F8"/>
    <mergeCell ref="B10:G10"/>
    <mergeCell ref="C11:F11"/>
    <mergeCell ref="G11:G14"/>
    <mergeCell ref="C12:F12"/>
    <mergeCell ref="C13:F13"/>
    <mergeCell ref="B28:G28"/>
    <mergeCell ref="E26:F26"/>
    <mergeCell ref="E27:F27"/>
    <mergeCell ref="C26:D26"/>
    <mergeCell ref="C27:D27"/>
    <mergeCell ref="C14:F14"/>
    <mergeCell ref="B18:G18"/>
    <mergeCell ref="B19:B25"/>
    <mergeCell ref="G19:G25"/>
    <mergeCell ref="E25:F25"/>
    <mergeCell ref="B15:G15"/>
    <mergeCell ref="B16:G16"/>
    <mergeCell ref="B17:G17"/>
  </mergeCells>
  <conditionalFormatting sqref="E25:F25">
    <cfRule type="cellIs" dxfId="1" priority="2" operator="equal">
      <formula>$C$4</formula>
    </cfRule>
  </conditionalFormatting>
  <dataValidations count="2">
    <dataValidation type="list" allowBlank="1" showInputMessage="1" showErrorMessage="1" sqref="C8" xr:uid="{00000000-0002-0000-0400-000000000000}">
      <formula1>Drug</formula1>
    </dataValidation>
    <dataValidation type="list" allowBlank="1" showInputMessage="1" showErrorMessage="1" sqref="C20:C24" xr:uid="{8C4BA896-DF03-4B93-AF62-C59E0759BE2C}">
      <formula1>mile</formula1>
    </dataValidation>
  </dataValidations>
  <pageMargins left="0.7" right="0.7" top="0.75" bottom="0.75" header="0.3" footer="0.3"/>
  <pageSetup scale="55"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3943D-F704-459C-99F0-74BAD823DE21}">
  <sheetPr>
    <tabColor theme="7"/>
  </sheetPr>
  <dimension ref="A1:R43"/>
  <sheetViews>
    <sheetView topLeftCell="A17" zoomScale="90" zoomScaleNormal="90" workbookViewId="0">
      <selection activeCell="H3" sqref="H3:R17"/>
    </sheetView>
  </sheetViews>
  <sheetFormatPr defaultRowHeight="14.5" x14ac:dyDescent="0.35"/>
  <cols>
    <col min="2" max="2" width="32.453125" customWidth="1"/>
    <col min="3" max="3" width="11.81640625" customWidth="1"/>
    <col min="4" max="4" width="34.08984375" customWidth="1"/>
    <col min="5" max="5" width="35.453125" customWidth="1"/>
  </cols>
  <sheetData>
    <row r="1" spans="1:18" x14ac:dyDescent="0.35">
      <c r="A1" s="62"/>
      <c r="B1" s="63"/>
      <c r="C1" s="63"/>
      <c r="D1" s="63"/>
      <c r="E1" s="63"/>
      <c r="F1" s="64"/>
    </row>
    <row r="2" spans="1:18" x14ac:dyDescent="0.35">
      <c r="A2" s="65"/>
      <c r="B2" s="406" t="s">
        <v>26</v>
      </c>
      <c r="C2" s="407"/>
      <c r="D2" s="407"/>
      <c r="E2" s="408"/>
      <c r="F2" s="66"/>
    </row>
    <row r="3" spans="1:18" ht="31.5" customHeight="1" x14ac:dyDescent="0.35">
      <c r="A3" s="65"/>
      <c r="B3" s="420" t="s">
        <v>137</v>
      </c>
      <c r="C3" s="420"/>
      <c r="D3" s="420"/>
      <c r="E3" s="420"/>
      <c r="F3" s="66"/>
      <c r="H3" s="418" t="s">
        <v>138</v>
      </c>
      <c r="I3" s="418"/>
      <c r="J3" s="418"/>
      <c r="K3" s="418"/>
      <c r="L3" s="418"/>
      <c r="M3" s="418"/>
      <c r="N3" s="418"/>
      <c r="O3" s="418"/>
      <c r="P3" s="418"/>
      <c r="Q3" s="418"/>
      <c r="R3" s="418"/>
    </row>
    <row r="4" spans="1:18" x14ac:dyDescent="0.35">
      <c r="A4" s="65"/>
      <c r="B4" s="23" t="s">
        <v>27</v>
      </c>
      <c r="C4" s="334">
        <f>'Study Budget'!B8</f>
        <v>0</v>
      </c>
      <c r="D4" s="334"/>
      <c r="E4" s="334"/>
      <c r="F4" s="66"/>
      <c r="H4" s="418"/>
      <c r="I4" s="418"/>
      <c r="J4" s="418"/>
      <c r="K4" s="418"/>
      <c r="L4" s="418"/>
      <c r="M4" s="418"/>
      <c r="N4" s="418"/>
      <c r="O4" s="418"/>
      <c r="P4" s="418"/>
      <c r="Q4" s="418"/>
      <c r="R4" s="418"/>
    </row>
    <row r="5" spans="1:18" x14ac:dyDescent="0.35">
      <c r="A5" s="65"/>
      <c r="B5" s="23" t="s">
        <v>28</v>
      </c>
      <c r="C5" s="461">
        <f>'Study Budget'!J9</f>
        <v>0</v>
      </c>
      <c r="D5" s="462"/>
      <c r="E5" s="463"/>
      <c r="F5" s="66"/>
      <c r="H5" s="418"/>
      <c r="I5" s="418"/>
      <c r="J5" s="418"/>
      <c r="K5" s="418"/>
      <c r="L5" s="418"/>
      <c r="M5" s="418"/>
      <c r="N5" s="418"/>
      <c r="O5" s="418"/>
      <c r="P5" s="418"/>
      <c r="Q5" s="418"/>
      <c r="R5" s="418"/>
    </row>
    <row r="6" spans="1:18" x14ac:dyDescent="0.35">
      <c r="A6" s="65"/>
      <c r="B6" s="25" t="s">
        <v>1</v>
      </c>
      <c r="C6" s="334">
        <f>'Study Budget'!B9</f>
        <v>0</v>
      </c>
      <c r="D6" s="334"/>
      <c r="E6" s="334"/>
      <c r="F6" s="66"/>
      <c r="H6" s="418"/>
      <c r="I6" s="418"/>
      <c r="J6" s="418"/>
      <c r="K6" s="418"/>
      <c r="L6" s="418"/>
      <c r="M6" s="418"/>
      <c r="N6" s="418"/>
      <c r="O6" s="418"/>
      <c r="P6" s="418"/>
      <c r="Q6" s="418"/>
      <c r="R6" s="418"/>
    </row>
    <row r="7" spans="1:18" x14ac:dyDescent="0.35">
      <c r="A7" s="65"/>
      <c r="B7" s="146" t="s">
        <v>129</v>
      </c>
      <c r="C7" s="334">
        <f>'Study Budget'!B10</f>
        <v>0</v>
      </c>
      <c r="D7" s="334"/>
      <c r="E7" s="334"/>
      <c r="F7" s="66"/>
      <c r="H7" s="418"/>
      <c r="I7" s="418"/>
      <c r="J7" s="418"/>
      <c r="K7" s="418"/>
      <c r="L7" s="418"/>
      <c r="M7" s="418"/>
      <c r="N7" s="418"/>
      <c r="O7" s="418"/>
      <c r="P7" s="418"/>
      <c r="Q7" s="418"/>
      <c r="R7" s="418"/>
    </row>
    <row r="8" spans="1:18" x14ac:dyDescent="0.35">
      <c r="A8" s="65"/>
      <c r="B8" s="58"/>
      <c r="C8" s="58"/>
      <c r="D8" s="58"/>
      <c r="E8" s="58"/>
      <c r="F8" s="66"/>
      <c r="H8" s="418"/>
      <c r="I8" s="418"/>
      <c r="J8" s="418"/>
      <c r="K8" s="418"/>
      <c r="L8" s="418"/>
      <c r="M8" s="418"/>
      <c r="N8" s="418"/>
      <c r="O8" s="418"/>
      <c r="P8" s="418"/>
      <c r="Q8" s="418"/>
      <c r="R8" s="418"/>
    </row>
    <row r="9" spans="1:18" x14ac:dyDescent="0.35">
      <c r="A9" s="65"/>
      <c r="B9" s="392" t="s">
        <v>76</v>
      </c>
      <c r="C9" s="393"/>
      <c r="D9" s="393"/>
      <c r="E9" s="464"/>
      <c r="F9" s="66"/>
      <c r="H9" s="418"/>
      <c r="I9" s="418"/>
      <c r="J9" s="418"/>
      <c r="K9" s="418"/>
      <c r="L9" s="418"/>
      <c r="M9" s="418"/>
      <c r="N9" s="418"/>
      <c r="O9" s="418"/>
      <c r="P9" s="418"/>
      <c r="Q9" s="418"/>
      <c r="R9" s="418"/>
    </row>
    <row r="10" spans="1:18" x14ac:dyDescent="0.35">
      <c r="A10" s="65"/>
      <c r="B10" s="271" t="s">
        <v>29</v>
      </c>
      <c r="C10" s="272"/>
      <c r="D10" s="272"/>
      <c r="E10" s="273">
        <f>'Study Budget'!D24*'Study Budget'!D106</f>
        <v>0</v>
      </c>
      <c r="F10" s="66"/>
      <c r="H10" s="418"/>
      <c r="I10" s="418"/>
      <c r="J10" s="418"/>
      <c r="K10" s="418"/>
      <c r="L10" s="418"/>
      <c r="M10" s="418"/>
      <c r="N10" s="418"/>
      <c r="O10" s="418"/>
      <c r="P10" s="418"/>
      <c r="Q10" s="418"/>
      <c r="R10" s="418"/>
    </row>
    <row r="11" spans="1:18" x14ac:dyDescent="0.35">
      <c r="A11" s="65"/>
      <c r="B11" s="58"/>
      <c r="C11" s="58"/>
      <c r="D11" s="58"/>
      <c r="E11" s="58"/>
      <c r="F11" s="66"/>
      <c r="H11" s="418"/>
      <c r="I11" s="418"/>
      <c r="J11" s="418"/>
      <c r="K11" s="418"/>
      <c r="L11" s="418"/>
      <c r="M11" s="418"/>
      <c r="N11" s="418"/>
      <c r="O11" s="418"/>
      <c r="P11" s="418"/>
      <c r="Q11" s="418"/>
      <c r="R11" s="418"/>
    </row>
    <row r="12" spans="1:18" x14ac:dyDescent="0.35">
      <c r="A12" s="65"/>
      <c r="B12" s="394" t="s">
        <v>77</v>
      </c>
      <c r="C12" s="395"/>
      <c r="D12" s="395"/>
      <c r="E12" s="465"/>
      <c r="F12" s="66"/>
      <c r="H12" s="418"/>
      <c r="I12" s="418"/>
      <c r="J12" s="418"/>
      <c r="K12" s="418"/>
      <c r="L12" s="418"/>
      <c r="M12" s="418"/>
      <c r="N12" s="418"/>
      <c r="O12" s="418"/>
      <c r="P12" s="418"/>
      <c r="Q12" s="418"/>
      <c r="R12" s="418"/>
    </row>
    <row r="13" spans="1:18" s="3" customFormat="1" x14ac:dyDescent="0.35">
      <c r="A13" s="67"/>
      <c r="B13" s="274" t="s">
        <v>29</v>
      </c>
      <c r="C13" s="275"/>
      <c r="D13" s="275"/>
      <c r="E13" s="276">
        <f>'Study Budget'!D40*'Study Budget'!D106</f>
        <v>0</v>
      </c>
      <c r="F13" s="68"/>
      <c r="H13" s="418"/>
      <c r="I13" s="418"/>
      <c r="J13" s="418"/>
      <c r="K13" s="418"/>
      <c r="L13" s="418"/>
      <c r="M13" s="418"/>
      <c r="N13" s="418"/>
      <c r="O13" s="418"/>
      <c r="P13" s="418"/>
      <c r="Q13" s="418"/>
      <c r="R13" s="418"/>
    </row>
    <row r="14" spans="1:18" x14ac:dyDescent="0.35">
      <c r="A14" s="65"/>
      <c r="B14" s="58"/>
      <c r="C14" s="58"/>
      <c r="D14" s="58"/>
      <c r="E14" s="58"/>
      <c r="F14" s="66"/>
      <c r="H14" s="418"/>
      <c r="I14" s="418"/>
      <c r="J14" s="418"/>
      <c r="K14" s="418"/>
      <c r="L14" s="418"/>
      <c r="M14" s="418"/>
      <c r="N14" s="418"/>
      <c r="O14" s="418"/>
      <c r="P14" s="418"/>
      <c r="Q14" s="418"/>
      <c r="R14" s="418"/>
    </row>
    <row r="15" spans="1:18" x14ac:dyDescent="0.35">
      <c r="A15" s="65"/>
      <c r="B15" s="277" t="s">
        <v>11</v>
      </c>
      <c r="C15" s="179"/>
      <c r="D15" s="180"/>
      <c r="E15" s="278"/>
      <c r="F15" s="66"/>
      <c r="H15" s="418"/>
      <c r="I15" s="418"/>
      <c r="J15" s="418"/>
      <c r="K15" s="418"/>
      <c r="L15" s="418"/>
      <c r="M15" s="418"/>
      <c r="N15" s="418"/>
      <c r="O15" s="418"/>
      <c r="P15" s="418"/>
      <c r="Q15" s="418"/>
      <c r="R15" s="418"/>
    </row>
    <row r="16" spans="1:18" x14ac:dyDescent="0.35">
      <c r="A16" s="65"/>
      <c r="B16" s="466" t="s">
        <v>29</v>
      </c>
      <c r="C16" s="467"/>
      <c r="D16" s="468"/>
      <c r="E16" s="279">
        <f>'Study Budget'!D62*'Study Budget'!D106</f>
        <v>0</v>
      </c>
      <c r="F16" s="66"/>
      <c r="H16" s="418"/>
      <c r="I16" s="418"/>
      <c r="J16" s="418"/>
      <c r="K16" s="418"/>
      <c r="L16" s="418"/>
      <c r="M16" s="418"/>
      <c r="N16" s="418"/>
      <c r="O16" s="418"/>
      <c r="P16" s="418"/>
      <c r="Q16" s="418"/>
      <c r="R16" s="418"/>
    </row>
    <row r="17" spans="1:18" x14ac:dyDescent="0.35">
      <c r="A17" s="65"/>
      <c r="B17" s="60"/>
      <c r="C17" s="60"/>
      <c r="D17" s="60"/>
      <c r="E17" s="69"/>
      <c r="F17" s="66"/>
      <c r="H17" s="418"/>
      <c r="I17" s="418"/>
      <c r="J17" s="418"/>
      <c r="K17" s="418"/>
      <c r="L17" s="418"/>
      <c r="M17" s="418"/>
      <c r="N17" s="418"/>
      <c r="O17" s="418"/>
      <c r="P17" s="418"/>
      <c r="Q17" s="418"/>
      <c r="R17" s="418"/>
    </row>
    <row r="18" spans="1:18" x14ac:dyDescent="0.35">
      <c r="A18" s="65"/>
      <c r="B18" s="469" t="s">
        <v>84</v>
      </c>
      <c r="C18" s="470"/>
      <c r="D18" s="470"/>
      <c r="E18" s="471"/>
      <c r="F18" s="66"/>
    </row>
    <row r="19" spans="1:18" x14ac:dyDescent="0.35">
      <c r="A19" s="65"/>
      <c r="B19" s="472" t="s">
        <v>29</v>
      </c>
      <c r="C19" s="473"/>
      <c r="D19" s="474"/>
      <c r="E19" s="280">
        <f>'Study Budget'!D80*'Study Budget'!D106</f>
        <v>0</v>
      </c>
      <c r="F19" s="66"/>
    </row>
    <row r="20" spans="1:18" x14ac:dyDescent="0.35">
      <c r="A20" s="65"/>
      <c r="B20" s="58"/>
      <c r="C20" s="58"/>
      <c r="D20" s="58"/>
      <c r="E20" s="58"/>
      <c r="F20" s="66"/>
    </row>
    <row r="21" spans="1:18" x14ac:dyDescent="0.35">
      <c r="A21" s="65"/>
      <c r="B21" s="369" t="s">
        <v>101</v>
      </c>
      <c r="C21" s="370"/>
      <c r="D21" s="370"/>
      <c r="E21" s="475"/>
      <c r="F21" s="66"/>
    </row>
    <row r="22" spans="1:18" x14ac:dyDescent="0.35">
      <c r="A22" s="65"/>
      <c r="B22" s="476" t="s">
        <v>29</v>
      </c>
      <c r="C22" s="477"/>
      <c r="D22" s="478"/>
      <c r="E22" s="106">
        <f>SUMIF('Study Budget'!C84:C91,"=NO",'Study Budget'!D84:D91)*'Study Budget'!D106</f>
        <v>0</v>
      </c>
      <c r="F22" s="66"/>
    </row>
    <row r="23" spans="1:18" x14ac:dyDescent="0.35">
      <c r="A23" s="65"/>
      <c r="B23" s="58"/>
      <c r="C23" s="58"/>
      <c r="D23" s="58"/>
      <c r="E23" s="58"/>
      <c r="F23" s="66"/>
    </row>
    <row r="24" spans="1:18" x14ac:dyDescent="0.35">
      <c r="A24" s="65"/>
      <c r="B24" s="402" t="s">
        <v>16</v>
      </c>
      <c r="C24" s="403"/>
      <c r="D24" s="403"/>
      <c r="E24" s="479"/>
      <c r="F24" s="66"/>
    </row>
    <row r="25" spans="1:18" x14ac:dyDescent="0.35">
      <c r="A25" s="65"/>
      <c r="B25" s="458" t="s">
        <v>30</v>
      </c>
      <c r="C25" s="459"/>
      <c r="D25" s="460"/>
      <c r="E25" s="107">
        <f>'Study Budget'!D95*'Study Budget'!D106</f>
        <v>0</v>
      </c>
      <c r="F25" s="66"/>
    </row>
    <row r="26" spans="1:18" x14ac:dyDescent="0.35">
      <c r="A26" s="65"/>
      <c r="B26" s="480" t="s">
        <v>31</v>
      </c>
      <c r="C26" s="481"/>
      <c r="D26" s="482"/>
      <c r="E26" s="108">
        <f>'Study Budget'!D96</f>
        <v>0</v>
      </c>
      <c r="F26" s="66"/>
    </row>
    <row r="27" spans="1:18" x14ac:dyDescent="0.35">
      <c r="A27" s="65"/>
      <c r="B27" s="483" t="s">
        <v>29</v>
      </c>
      <c r="C27" s="484"/>
      <c r="D27" s="484"/>
      <c r="E27" s="281">
        <f>'Study Budget'!D97</f>
        <v>0</v>
      </c>
      <c r="F27" s="66"/>
    </row>
    <row r="28" spans="1:18" x14ac:dyDescent="0.35">
      <c r="A28" s="65"/>
      <c r="B28" s="58"/>
      <c r="C28" s="58"/>
      <c r="D28" s="58"/>
      <c r="E28" s="58"/>
      <c r="F28" s="66"/>
    </row>
    <row r="29" spans="1:18" x14ac:dyDescent="0.35">
      <c r="A29" s="65"/>
      <c r="B29" s="404" t="s">
        <v>23</v>
      </c>
      <c r="C29" s="405"/>
      <c r="D29" s="405"/>
      <c r="E29" s="485"/>
      <c r="F29" s="66"/>
    </row>
    <row r="30" spans="1:18" x14ac:dyDescent="0.35">
      <c r="A30" s="65"/>
      <c r="B30" s="35" t="str" cm="1">
        <f t="array" ref="B30:B32">inv[Estimated Invoiceable Costs (One-time costs to be invoiced as incurred/agreed) ]</f>
        <v>Publication costs (journal and related fees to be invoiced as incurred)</v>
      </c>
      <c r="C30" s="56"/>
      <c r="D30" s="57"/>
      <c r="E30" s="73" cm="1">
        <f t="array" ref="E30:E32">inv[Column3]*'Study Budget'!D106</f>
        <v>0</v>
      </c>
      <c r="F30" s="66"/>
    </row>
    <row r="31" spans="1:18" x14ac:dyDescent="0.35">
      <c r="A31" s="65"/>
      <c r="B31" s="59" t="str">
        <v>-</v>
      </c>
      <c r="C31" s="56"/>
      <c r="D31" s="57"/>
      <c r="E31" s="73">
        <v>0</v>
      </c>
      <c r="F31" s="66"/>
    </row>
    <row r="32" spans="1:18" x14ac:dyDescent="0.35">
      <c r="A32" s="65"/>
      <c r="B32" s="59" t="str">
        <v>-</v>
      </c>
      <c r="C32" s="56"/>
      <c r="D32" s="57"/>
      <c r="E32" s="73">
        <v>0</v>
      </c>
      <c r="F32" s="66"/>
    </row>
    <row r="33" spans="1:6" x14ac:dyDescent="0.35">
      <c r="A33" s="65"/>
      <c r="B33" s="486" t="s">
        <v>29</v>
      </c>
      <c r="C33" s="487"/>
      <c r="D33" s="488"/>
      <c r="E33" s="282">
        <f>SUM(E30:E30)</f>
        <v>0</v>
      </c>
      <c r="F33" s="66"/>
    </row>
    <row r="34" spans="1:6" x14ac:dyDescent="0.35">
      <c r="A34" s="65"/>
      <c r="B34" s="58"/>
      <c r="C34" s="58"/>
      <c r="D34" s="58"/>
      <c r="E34" s="58"/>
      <c r="F34" s="66"/>
    </row>
    <row r="35" spans="1:6" x14ac:dyDescent="0.35">
      <c r="A35" s="65"/>
      <c r="B35" s="406" t="s">
        <v>32</v>
      </c>
      <c r="C35" s="407"/>
      <c r="D35" s="407"/>
      <c r="E35" s="408"/>
      <c r="F35" s="66"/>
    </row>
    <row r="36" spans="1:6" x14ac:dyDescent="0.35">
      <c r="A36" s="65"/>
      <c r="B36" s="288" t="s">
        <v>33</v>
      </c>
      <c r="C36" s="289"/>
      <c r="D36" s="290"/>
      <c r="E36" s="291"/>
      <c r="F36" s="66"/>
    </row>
    <row r="37" spans="1:6" x14ac:dyDescent="0.35">
      <c r="A37" s="65"/>
      <c r="B37" s="36" t="s">
        <v>130</v>
      </c>
      <c r="C37" s="37"/>
      <c r="D37" s="38"/>
      <c r="E37" s="292">
        <f>(E10+E13+E16+E19+E22+E27)</f>
        <v>0</v>
      </c>
      <c r="F37" s="66"/>
    </row>
    <row r="38" spans="1:6" x14ac:dyDescent="0.35">
      <c r="A38" s="65"/>
      <c r="B38" s="293" t="s">
        <v>131</v>
      </c>
      <c r="C38" s="37">
        <f>C7</f>
        <v>0</v>
      </c>
      <c r="D38" s="294" t="s">
        <v>132</v>
      </c>
      <c r="E38" s="295" t="str">
        <f>IFERROR(E37/C38,"TBD")</f>
        <v>TBD</v>
      </c>
      <c r="F38" s="66"/>
    </row>
    <row r="39" spans="1:6" x14ac:dyDescent="0.35">
      <c r="A39" s="65"/>
      <c r="B39" s="259" t="s">
        <v>133</v>
      </c>
      <c r="C39" s="260"/>
      <c r="D39" s="261"/>
      <c r="E39" s="283">
        <f>SUM(E36:E37)</f>
        <v>0</v>
      </c>
      <c r="F39" s="66"/>
    </row>
    <row r="40" spans="1:6" x14ac:dyDescent="0.35">
      <c r="A40" s="65"/>
      <c r="B40" s="174" t="s">
        <v>106</v>
      </c>
      <c r="C40" s="175"/>
      <c r="D40" s="176"/>
      <c r="E40" s="284">
        <f>E33</f>
        <v>0</v>
      </c>
      <c r="F40" s="66"/>
    </row>
    <row r="41" spans="1:6" x14ac:dyDescent="0.35">
      <c r="A41" s="65"/>
      <c r="B41" s="300" t="s">
        <v>134</v>
      </c>
      <c r="C41" s="302"/>
      <c r="D41" s="303"/>
      <c r="E41" s="301">
        <f>SUMIF('Study Budget'!C84:C91,"=YES",'Study Budget'!D84:D91)</f>
        <v>0</v>
      </c>
      <c r="F41" s="66"/>
    </row>
    <row r="42" spans="1:6" x14ac:dyDescent="0.35">
      <c r="A42" s="65"/>
      <c r="B42" s="296" t="s">
        <v>135</v>
      </c>
      <c r="C42" s="297"/>
      <c r="D42" s="298"/>
      <c r="E42" s="299">
        <f>E39+E40</f>
        <v>0</v>
      </c>
      <c r="F42" s="66"/>
    </row>
    <row r="43" spans="1:6" ht="15" thickBot="1" x14ac:dyDescent="0.4">
      <c r="A43" s="70"/>
      <c r="B43" s="71"/>
      <c r="C43" s="71"/>
      <c r="D43" s="71"/>
      <c r="E43" s="71"/>
      <c r="F43" s="72"/>
    </row>
  </sheetData>
  <mergeCells count="21">
    <mergeCell ref="B26:D26"/>
    <mergeCell ref="B27:D27"/>
    <mergeCell ref="B29:E29"/>
    <mergeCell ref="B33:D33"/>
    <mergeCell ref="B35:E35"/>
    <mergeCell ref="B25:D25"/>
    <mergeCell ref="B2:E2"/>
    <mergeCell ref="B3:E3"/>
    <mergeCell ref="H3:R17"/>
    <mergeCell ref="C4:E4"/>
    <mergeCell ref="C5:E5"/>
    <mergeCell ref="C6:E6"/>
    <mergeCell ref="C7:E7"/>
    <mergeCell ref="B9:E9"/>
    <mergeCell ref="B12:E12"/>
    <mergeCell ref="B16:D16"/>
    <mergeCell ref="B18:E18"/>
    <mergeCell ref="B19:D19"/>
    <mergeCell ref="B21:E21"/>
    <mergeCell ref="B22:D22"/>
    <mergeCell ref="B24:E2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B2B56-9BE4-4713-9E85-C547C5D0878F}">
  <sheetPr>
    <tabColor theme="7"/>
  </sheetPr>
  <dimension ref="B1:G28"/>
  <sheetViews>
    <sheetView zoomScale="80" zoomScaleNormal="80" workbookViewId="0">
      <selection activeCell="K13" sqref="K13"/>
    </sheetView>
  </sheetViews>
  <sheetFormatPr defaultColWidth="9.1796875" defaultRowHeight="14" x14ac:dyDescent="0.3"/>
  <cols>
    <col min="1" max="1" width="9.1796875" style="4"/>
    <col min="2" max="2" width="38.453125" style="4" customWidth="1"/>
    <col min="3" max="3" width="44.1796875" style="4" customWidth="1"/>
    <col min="4" max="4" width="17.453125" style="4" customWidth="1"/>
    <col min="5" max="6" width="26.54296875" style="4" customWidth="1"/>
    <col min="7" max="7" width="3.453125" style="4" customWidth="1"/>
    <col min="8" max="16384" width="9.1796875" style="4"/>
  </cols>
  <sheetData>
    <row r="1" spans="2:7" x14ac:dyDescent="0.3">
      <c r="B1" s="440" t="s">
        <v>116</v>
      </c>
      <c r="C1" s="441"/>
      <c r="D1" s="441"/>
      <c r="E1" s="441"/>
      <c r="F1" s="441"/>
      <c r="G1" s="442"/>
    </row>
    <row r="2" spans="2:7" ht="15.75" customHeight="1" x14ac:dyDescent="0.3">
      <c r="B2" s="440"/>
      <c r="C2" s="441"/>
      <c r="D2" s="441"/>
      <c r="E2" s="441"/>
      <c r="F2" s="441"/>
      <c r="G2" s="442"/>
    </row>
    <row r="3" spans="2:7" ht="30.75" customHeight="1" thickBot="1" x14ac:dyDescent="0.35">
      <c r="B3" s="431" t="s">
        <v>64</v>
      </c>
      <c r="C3" s="432"/>
      <c r="D3" s="432"/>
      <c r="E3" s="432"/>
      <c r="F3" s="432"/>
      <c r="G3" s="433"/>
    </row>
    <row r="4" spans="2:7" ht="36" customHeight="1" thickBot="1" x14ac:dyDescent="0.35">
      <c r="B4" s="20" t="s">
        <v>34</v>
      </c>
      <c r="C4" s="443">
        <f>'Second Site Budget Summary'!E39</f>
        <v>0</v>
      </c>
      <c r="D4" s="443"/>
      <c r="E4" s="443"/>
      <c r="F4" s="443"/>
      <c r="G4" s="444"/>
    </row>
    <row r="5" spans="2:7" ht="36" customHeight="1" thickBot="1" x14ac:dyDescent="0.35">
      <c r="B5" s="20" t="s">
        <v>35</v>
      </c>
      <c r="C5" s="443">
        <f>'Second Site Budget Summary'!E40</f>
        <v>0</v>
      </c>
      <c r="D5" s="443"/>
      <c r="E5" s="443"/>
      <c r="F5" s="443"/>
      <c r="G5" s="444"/>
    </row>
    <row r="6" spans="2:7" ht="15.75" customHeight="1" thickBot="1" x14ac:dyDescent="0.35">
      <c r="B6" s="15"/>
      <c r="C6" s="447"/>
      <c r="D6" s="447"/>
      <c r="E6" s="447"/>
      <c r="F6" s="447"/>
      <c r="G6" s="444"/>
    </row>
    <row r="7" spans="2:7" ht="33.75" customHeight="1" thickBot="1" x14ac:dyDescent="0.35">
      <c r="B7" s="445" t="s">
        <v>36</v>
      </c>
      <c r="C7" s="18" t="s">
        <v>37</v>
      </c>
      <c r="D7" s="19" t="s">
        <v>38</v>
      </c>
      <c r="E7" s="448" t="s">
        <v>39</v>
      </c>
      <c r="F7" s="449"/>
      <c r="G7" s="444"/>
    </row>
    <row r="8" spans="2:7" ht="94.5" customHeight="1" thickBot="1" x14ac:dyDescent="0.35">
      <c r="B8" s="446"/>
      <c r="C8" s="5"/>
      <c r="D8" s="5"/>
      <c r="E8" s="450"/>
      <c r="F8" s="451"/>
      <c r="G8" s="444"/>
    </row>
    <row r="9" spans="2:7" ht="15.5" x14ac:dyDescent="0.3">
      <c r="B9" s="428"/>
      <c r="C9" s="429"/>
      <c r="D9" s="429"/>
      <c r="E9" s="429"/>
      <c r="F9" s="429"/>
      <c r="G9" s="430"/>
    </row>
    <row r="10" spans="2:7" ht="26.25" customHeight="1" thickBot="1" x14ac:dyDescent="0.35">
      <c r="B10" s="452" t="s">
        <v>61</v>
      </c>
      <c r="C10" s="453"/>
      <c r="D10" s="453"/>
      <c r="E10" s="453"/>
      <c r="F10" s="453"/>
      <c r="G10" s="454"/>
    </row>
    <row r="11" spans="2:7" ht="16" thickBot="1" x14ac:dyDescent="0.35">
      <c r="B11" s="40">
        <v>1</v>
      </c>
      <c r="C11" s="455"/>
      <c r="D11" s="455"/>
      <c r="E11" s="455"/>
      <c r="F11" s="455"/>
      <c r="G11" s="444"/>
    </row>
    <row r="12" spans="2:7" ht="16" thickBot="1" x14ac:dyDescent="0.35">
      <c r="B12" s="39">
        <v>2</v>
      </c>
      <c r="C12" s="456"/>
      <c r="D12" s="456"/>
      <c r="E12" s="456"/>
      <c r="F12" s="456"/>
      <c r="G12" s="444"/>
    </row>
    <row r="13" spans="2:7" ht="43.5" customHeight="1" thickBot="1" x14ac:dyDescent="0.4">
      <c r="B13" s="41">
        <v>3</v>
      </c>
      <c r="C13" s="457"/>
      <c r="D13" s="457"/>
      <c r="E13" s="457"/>
      <c r="F13" s="457"/>
      <c r="G13" s="444"/>
    </row>
    <row r="14" spans="2:7" ht="16" thickBot="1" x14ac:dyDescent="0.35">
      <c r="B14" s="42">
        <v>4</v>
      </c>
      <c r="C14" s="421" t="s">
        <v>62</v>
      </c>
      <c r="D14" s="421"/>
      <c r="E14" s="421"/>
      <c r="F14" s="421"/>
      <c r="G14" s="444"/>
    </row>
    <row r="15" spans="2:7" ht="15.5" x14ac:dyDescent="0.3">
      <c r="B15" s="428"/>
      <c r="C15" s="429"/>
      <c r="D15" s="429"/>
      <c r="E15" s="429"/>
      <c r="F15" s="429"/>
      <c r="G15" s="430"/>
    </row>
    <row r="16" spans="2:7" ht="15.5" x14ac:dyDescent="0.3">
      <c r="B16" s="428"/>
      <c r="C16" s="429"/>
      <c r="D16" s="429"/>
      <c r="E16" s="429"/>
      <c r="F16" s="429"/>
      <c r="G16" s="430"/>
    </row>
    <row r="17" spans="2:7" ht="33.75" customHeight="1" thickBot="1" x14ac:dyDescent="0.35">
      <c r="B17" s="431" t="s">
        <v>63</v>
      </c>
      <c r="C17" s="432"/>
      <c r="D17" s="432"/>
      <c r="E17" s="432"/>
      <c r="F17" s="432"/>
      <c r="G17" s="433"/>
    </row>
    <row r="18" spans="2:7" ht="31.5" customHeight="1" thickBot="1" x14ac:dyDescent="0.35">
      <c r="B18" s="422" t="s">
        <v>73</v>
      </c>
      <c r="C18" s="423"/>
      <c r="D18" s="423"/>
      <c r="E18" s="423"/>
      <c r="F18" s="423"/>
      <c r="G18" s="424"/>
    </row>
    <row r="19" spans="2:7" ht="16" thickBot="1" x14ac:dyDescent="0.35">
      <c r="B19" s="425"/>
      <c r="C19" s="21" t="s">
        <v>41</v>
      </c>
      <c r="D19" s="22" t="s">
        <v>42</v>
      </c>
      <c r="E19" s="22" t="s">
        <v>43</v>
      </c>
      <c r="F19" s="22" t="s">
        <v>44</v>
      </c>
      <c r="G19" s="425"/>
    </row>
    <row r="20" spans="2:7" ht="31.5" customHeight="1" thickBot="1" x14ac:dyDescent="0.35">
      <c r="B20" s="425"/>
      <c r="C20" s="10"/>
      <c r="D20" s="6">
        <v>0.15</v>
      </c>
      <c r="E20" s="13">
        <f>D20*$C$4</f>
        <v>0</v>
      </c>
      <c r="F20" s="7"/>
      <c r="G20" s="425"/>
    </row>
    <row r="21" spans="2:7" ht="30" customHeight="1" thickBot="1" x14ac:dyDescent="0.35">
      <c r="B21" s="425"/>
      <c r="C21" s="10"/>
      <c r="D21" s="6">
        <v>0.2</v>
      </c>
      <c r="E21" s="13">
        <f t="shared" ref="E21:E24" si="0">D21*$C$4</f>
        <v>0</v>
      </c>
      <c r="F21" s="7"/>
      <c r="G21" s="425"/>
    </row>
    <row r="22" spans="2:7" ht="31.5" customHeight="1" thickBot="1" x14ac:dyDescent="0.35">
      <c r="B22" s="425"/>
      <c r="C22" s="10"/>
      <c r="D22" s="6">
        <v>0.2</v>
      </c>
      <c r="E22" s="13">
        <f t="shared" si="0"/>
        <v>0</v>
      </c>
      <c r="F22" s="7"/>
      <c r="G22" s="425"/>
    </row>
    <row r="23" spans="2:7" ht="30" customHeight="1" thickBot="1" x14ac:dyDescent="0.35">
      <c r="B23" s="425"/>
      <c r="C23" s="10"/>
      <c r="D23" s="6">
        <v>0.2</v>
      </c>
      <c r="E23" s="13">
        <f t="shared" si="0"/>
        <v>0</v>
      </c>
      <c r="F23" s="7"/>
      <c r="G23" s="425"/>
    </row>
    <row r="24" spans="2:7" ht="16" thickBot="1" x14ac:dyDescent="0.35">
      <c r="B24" s="425"/>
      <c r="C24" s="10"/>
      <c r="D24" s="6">
        <v>0.25</v>
      </c>
      <c r="E24" s="13">
        <f t="shared" si="0"/>
        <v>0</v>
      </c>
      <c r="F24" s="7"/>
      <c r="G24" s="425"/>
    </row>
    <row r="25" spans="2:7" ht="16" thickBot="1" x14ac:dyDescent="0.35">
      <c r="B25" s="425"/>
      <c r="C25" s="16" t="s">
        <v>48</v>
      </c>
      <c r="D25" s="17">
        <f>SUM(D20:D24)</f>
        <v>1</v>
      </c>
      <c r="E25" s="426">
        <f>SUM(SUM(E20:E24))</f>
        <v>0</v>
      </c>
      <c r="F25" s="427"/>
      <c r="G25" s="425"/>
    </row>
    <row r="26" spans="2:7" ht="16" thickBot="1" x14ac:dyDescent="0.35">
      <c r="B26" s="14"/>
      <c r="C26" s="436" t="s">
        <v>49</v>
      </c>
      <c r="D26" s="437"/>
      <c r="E26" s="434">
        <f>C5</f>
        <v>0</v>
      </c>
      <c r="F26" s="435"/>
      <c r="G26" s="24"/>
    </row>
    <row r="27" spans="2:7" ht="16" thickBot="1" x14ac:dyDescent="0.35">
      <c r="B27" s="14"/>
      <c r="C27" s="438" t="s">
        <v>50</v>
      </c>
      <c r="D27" s="439"/>
      <c r="E27" s="434">
        <f>E25+E26</f>
        <v>0</v>
      </c>
      <c r="F27" s="435"/>
      <c r="G27" s="24"/>
    </row>
    <row r="28" spans="2:7" ht="15.5" x14ac:dyDescent="0.3">
      <c r="B28" s="428"/>
      <c r="C28" s="429"/>
      <c r="D28" s="429"/>
      <c r="E28" s="429"/>
      <c r="F28" s="429"/>
      <c r="G28" s="430"/>
    </row>
  </sheetData>
  <mergeCells count="28">
    <mergeCell ref="C26:D26"/>
    <mergeCell ref="E26:F26"/>
    <mergeCell ref="C27:D27"/>
    <mergeCell ref="E27:F27"/>
    <mergeCell ref="B28:G28"/>
    <mergeCell ref="B15:G15"/>
    <mergeCell ref="B16:G16"/>
    <mergeCell ref="B17:G17"/>
    <mergeCell ref="B18:G18"/>
    <mergeCell ref="B19:B25"/>
    <mergeCell ref="G19:G25"/>
    <mergeCell ref="E25:F25"/>
    <mergeCell ref="B9:G9"/>
    <mergeCell ref="B10:G10"/>
    <mergeCell ref="C11:F11"/>
    <mergeCell ref="G11:G14"/>
    <mergeCell ref="C12:F12"/>
    <mergeCell ref="C13:F13"/>
    <mergeCell ref="C14:F14"/>
    <mergeCell ref="B1:G2"/>
    <mergeCell ref="B3:G3"/>
    <mergeCell ref="C4:F4"/>
    <mergeCell ref="G4:G8"/>
    <mergeCell ref="C5:F5"/>
    <mergeCell ref="C6:F6"/>
    <mergeCell ref="B7:B8"/>
    <mergeCell ref="E7:F7"/>
    <mergeCell ref="E8:F8"/>
  </mergeCells>
  <conditionalFormatting sqref="E25:F25">
    <cfRule type="cellIs" dxfId="0" priority="1" operator="equal">
      <formula>$C$4</formula>
    </cfRule>
  </conditionalFormatting>
  <dataValidations count="2">
    <dataValidation type="list" allowBlank="1" showInputMessage="1" showErrorMessage="1" sqref="C20:C24" xr:uid="{C77EB52F-4133-4641-8847-F7F6CCC99612}">
      <formula1>mile</formula1>
    </dataValidation>
    <dataValidation type="list" allowBlank="1" showInputMessage="1" showErrorMessage="1" sqref="C8" xr:uid="{2ECF5E49-BA32-496B-8D2B-B9C857D59372}">
      <formula1>Drug</formula1>
    </dataValidation>
  </dataValidations>
  <pageMargins left="0.7" right="0.7" top="0.75" bottom="0.75" header="0.3" footer="0.3"/>
  <pageSetup scale="55"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C8" sqref="C8"/>
    </sheetView>
  </sheetViews>
  <sheetFormatPr defaultRowHeight="14.5" x14ac:dyDescent="0.35"/>
  <cols>
    <col min="1" max="1" width="36.453125" customWidth="1"/>
    <col min="3" max="3" width="41.453125" customWidth="1"/>
    <col min="5" max="5" width="11.54296875" customWidth="1"/>
  </cols>
  <sheetData>
    <row r="1" spans="1:5" x14ac:dyDescent="0.35">
      <c r="A1" s="74" t="s">
        <v>109</v>
      </c>
      <c r="B1" s="74"/>
      <c r="C1" s="74" t="s">
        <v>110</v>
      </c>
      <c r="D1" s="74"/>
      <c r="E1" s="74" t="s">
        <v>111</v>
      </c>
    </row>
    <row r="2" spans="1:5" x14ac:dyDescent="0.35">
      <c r="A2" t="s">
        <v>107</v>
      </c>
      <c r="C2" t="s">
        <v>65</v>
      </c>
      <c r="E2" t="s">
        <v>89</v>
      </c>
    </row>
    <row r="3" spans="1:5" x14ac:dyDescent="0.35">
      <c r="A3" t="s">
        <v>51</v>
      </c>
      <c r="C3" t="s">
        <v>114</v>
      </c>
      <c r="E3" t="s">
        <v>90</v>
      </c>
    </row>
    <row r="4" spans="1:5" x14ac:dyDescent="0.35">
      <c r="A4" t="s">
        <v>55</v>
      </c>
      <c r="C4" t="s">
        <v>45</v>
      </c>
    </row>
    <row r="5" spans="1:5" x14ac:dyDescent="0.35">
      <c r="A5" t="s">
        <v>57</v>
      </c>
      <c r="C5" t="s">
        <v>66</v>
      </c>
    </row>
    <row r="6" spans="1:5" x14ac:dyDescent="0.35">
      <c r="A6" t="s">
        <v>58</v>
      </c>
      <c r="C6" t="s">
        <v>46</v>
      </c>
    </row>
    <row r="7" spans="1:5" x14ac:dyDescent="0.35">
      <c r="A7" t="s">
        <v>59</v>
      </c>
      <c r="C7" t="s">
        <v>67</v>
      </c>
    </row>
    <row r="8" spans="1:5" x14ac:dyDescent="0.35">
      <c r="A8" t="s">
        <v>56</v>
      </c>
      <c r="C8" t="s">
        <v>47</v>
      </c>
    </row>
    <row r="9" spans="1:5" x14ac:dyDescent="0.35">
      <c r="A9" t="s">
        <v>52</v>
      </c>
      <c r="C9" t="s">
        <v>112</v>
      </c>
    </row>
    <row r="10" spans="1:5" x14ac:dyDescent="0.35">
      <c r="A10" t="s">
        <v>53</v>
      </c>
      <c r="C10" t="s">
        <v>113</v>
      </c>
    </row>
    <row r="11" spans="1:5" x14ac:dyDescent="0.35">
      <c r="A11" t="s">
        <v>54</v>
      </c>
      <c r="C11" t="s">
        <v>70</v>
      </c>
    </row>
    <row r="12" spans="1:5" x14ac:dyDescent="0.35">
      <c r="A12" t="s">
        <v>60</v>
      </c>
      <c r="C12" t="s">
        <v>72</v>
      </c>
    </row>
    <row r="13" spans="1:5" x14ac:dyDescent="0.35">
      <c r="C13" t="s">
        <v>68</v>
      </c>
    </row>
    <row r="14" spans="1:5" x14ac:dyDescent="0.35">
      <c r="C14" t="s">
        <v>69</v>
      </c>
    </row>
    <row r="15" spans="1:5" x14ac:dyDescent="0.35">
      <c r="C15" t="s">
        <v>71</v>
      </c>
    </row>
    <row r="16" spans="1:5" x14ac:dyDescent="0.35">
      <c r="C16"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E7F31DD975C84A8CD6358143E477F9" ma:contentTypeVersion="21" ma:contentTypeDescription="Create a new document." ma:contentTypeScope="" ma:versionID="27d17b9cfa482b8f58c7013bc598c72e">
  <xsd:schema xmlns:xsd="http://www.w3.org/2001/XMLSchema" xmlns:xs="http://www.w3.org/2001/XMLSchema" xmlns:p="http://schemas.microsoft.com/office/2006/metadata/properties" xmlns:ns2="36a134a2-75f4-41e3-bd50-5db4c837c43b" xmlns:ns3="4b37f540-9b6d-463c-8374-31db6872e169" targetNamespace="http://schemas.microsoft.com/office/2006/metadata/properties" ma:root="true" ma:fieldsID="b781a2f548e227bfe049773b56468eea" ns2:_="" ns3:_="">
    <xsd:import namespace="36a134a2-75f4-41e3-bd50-5db4c837c43b"/>
    <xsd:import namespace="4b37f540-9b6d-463c-8374-31db6872e16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3:SharedWithUsers" minOccurs="0"/>
                <xsd:element ref="ns3:SharedWithDetail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viewDate" minOccurs="0"/>
                <xsd:element ref="ns2:Targe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134a2-75f4-41e3-bd50-5db4c837c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da02e20-3405-48c8-b010-e0d39bee4d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viewDate" ma:index="26" nillable="true" ma:displayName="Review Date" ma:default="[today]" ma:format="DateOnly" ma:internalName="ReviewDate">
      <xsd:simpleType>
        <xsd:restriction base="dms:DateTime"/>
      </xsd:simpleType>
    </xsd:element>
    <xsd:element name="Target" ma:index="27" nillable="true" ma:displayName="Target" ma:decimals="0" ma:default="30" ma:format="Dropdown" ma:internalName="Target" ma:percentage="FALSE">
      <xsd:simpleType>
        <xsd:restriction base="dms:Number"/>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37f540-9b6d-463c-8374-31db6872e1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5a874f4-fe4e-493a-8579-c7e0ac8ba888}" ma:internalName="TaxCatchAll" ma:showField="CatchAllData" ma:web="4b37f540-9b6d-463c-8374-31db6872e1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6a134a2-75f4-41e3-bd50-5db4c837c43b">
      <Terms xmlns="http://schemas.microsoft.com/office/infopath/2007/PartnerControls"/>
    </lcf76f155ced4ddcb4097134ff3c332f>
    <TaxCatchAll xmlns="4b37f540-9b6d-463c-8374-31db6872e169" xsi:nil="true"/>
    <Target xmlns="36a134a2-75f4-41e3-bd50-5db4c837c43b">30</Target>
    <ReviewDate xmlns="36a134a2-75f4-41e3-bd50-5db4c837c43b">2025-09-05T15:00:48+00:00</Review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8D4DFB-D13C-48F3-9DFA-3E5E28BF4A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a134a2-75f4-41e3-bd50-5db4c837c43b"/>
    <ds:schemaRef ds:uri="4b37f540-9b6d-463c-8374-31db6872e1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E4BEA7-54E5-467F-A9B3-956B5A88BFD3}">
  <ds:schemaRefs>
    <ds:schemaRef ds:uri="http://purl.org/dc/dcmitype/"/>
    <ds:schemaRef ds:uri="http://purl.org/dc/term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4b37f540-9b6d-463c-8374-31db6872e169"/>
    <ds:schemaRef ds:uri="36a134a2-75f4-41e3-bd50-5db4c837c43b"/>
  </ds:schemaRefs>
</ds:datastoreItem>
</file>

<file path=customXml/itemProps3.xml><?xml version="1.0" encoding="utf-8"?>
<ds:datastoreItem xmlns:ds="http://schemas.openxmlformats.org/officeDocument/2006/customXml" ds:itemID="{6E40B0DB-2051-4615-BC09-88309795D0F6}">
  <ds:schemaRefs>
    <ds:schemaRef ds:uri="http://schemas.microsoft.com/sharepoint/v3/contenttype/forms"/>
  </ds:schemaRefs>
</ds:datastoreItem>
</file>

<file path=docMetadata/LabelInfo.xml><?xml version="1.0" encoding="utf-8"?>
<clbl:labelList xmlns:clbl="http://schemas.microsoft.com/office/2020/mipLabelMetadata">
  <clbl:label id="{d28e349f-c68d-46ce-94ba-6d0e8d23db64}" enabled="1" method="Standard" siteId="{7b7466bb-fe1d-47a0-b943-8ded565c8e5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Study Budget</vt:lpstr>
      <vt:lpstr>Addtl Detail If Required</vt:lpstr>
      <vt:lpstr>FMV Data</vt:lpstr>
      <vt:lpstr>Sponsor Inv. Budget Summary</vt:lpstr>
      <vt:lpstr>Deliverables Table</vt:lpstr>
      <vt:lpstr>Second Site Budget Summary</vt:lpstr>
      <vt:lpstr>Second Site Deliverables</vt:lpstr>
      <vt:lpstr>Lists</vt:lpstr>
      <vt:lpstr>Drug</vt:lpstr>
      <vt:lpstr>mile</vt:lpstr>
      <vt:lpstr>yn</vt:lpstr>
    </vt:vector>
  </TitlesOfParts>
  <Manager/>
  <Company>Biogen Idec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LCMF Budget Template - CLINICAL IIT/SRA</dc:title>
  <dc:subject/>
  <dc:creator>Katie Wade</dc:creator>
  <cp:keywords>EFFECTIVE 25May2018</cp:keywords>
  <dc:description/>
  <cp:lastModifiedBy>Katie Wade</cp:lastModifiedBy>
  <cp:revision/>
  <dcterms:created xsi:type="dcterms:W3CDTF">2015-01-23T18:20:52Z</dcterms:created>
  <dcterms:modified xsi:type="dcterms:W3CDTF">2026-10-06T19:50:21Z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0x010100EEE7F31DD975C84A8CD6358143E477F9</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